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ALESSANDRA\esami\FdA Matematici\Leslie\"/>
    </mc:Choice>
  </mc:AlternateContent>
  <xr:revisionPtr revIDLastSave="0" documentId="13_ncr:1_{043FA7D1-5718-474D-A43D-38092F4FAFA0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3" i="1" l="1"/>
  <c r="K4" i="1"/>
  <c r="J58" i="1"/>
  <c r="J57" i="1"/>
  <c r="J54" i="1"/>
  <c r="J50" i="1"/>
  <c r="J49" i="1"/>
  <c r="J46" i="1"/>
  <c r="J42" i="1"/>
  <c r="R41" i="1"/>
  <c r="S41" i="1" s="1"/>
  <c r="T41" i="1" s="1"/>
  <c r="U41" i="1" s="1"/>
  <c r="V41" i="1" s="1"/>
  <c r="W41" i="1" s="1"/>
  <c r="X41" i="1" s="1"/>
  <c r="Y41" i="1" s="1"/>
  <c r="Z41" i="1" s="1"/>
  <c r="AA41" i="1" s="1"/>
  <c r="AB41" i="1" s="1"/>
  <c r="AC41" i="1" s="1"/>
  <c r="AD41" i="1" s="1"/>
  <c r="AE41" i="1" s="1"/>
  <c r="AF41" i="1" s="1"/>
  <c r="AG41" i="1" s="1"/>
  <c r="AH41" i="1" s="1"/>
  <c r="AI41" i="1" s="1"/>
  <c r="AJ41" i="1" s="1"/>
  <c r="AK41" i="1" s="1"/>
  <c r="AL41" i="1" s="1"/>
  <c r="AM41" i="1" s="1"/>
  <c r="AN41" i="1" s="1"/>
  <c r="AO41" i="1" s="1"/>
  <c r="AP41" i="1" s="1"/>
  <c r="AQ41" i="1" s="1"/>
  <c r="AR41" i="1" s="1"/>
  <c r="AS41" i="1" s="1"/>
  <c r="AT41" i="1" s="1"/>
  <c r="AU41" i="1" s="1"/>
  <c r="AV41" i="1" s="1"/>
  <c r="AW41" i="1" s="1"/>
  <c r="AX41" i="1" s="1"/>
  <c r="AY41" i="1" s="1"/>
  <c r="AZ41" i="1" s="1"/>
  <c r="BA41" i="1" s="1"/>
  <c r="BB41" i="1" s="1"/>
  <c r="BC41" i="1" s="1"/>
  <c r="BD41" i="1" s="1"/>
  <c r="BE41" i="1" s="1"/>
  <c r="BF41" i="1" s="1"/>
  <c r="BG41" i="1" s="1"/>
  <c r="BH41" i="1" s="1"/>
  <c r="BI41" i="1" s="1"/>
  <c r="BJ41" i="1" s="1"/>
  <c r="BK41" i="1" s="1"/>
  <c r="J23" i="1"/>
  <c r="J56" i="1" s="1"/>
  <c r="E10" i="1"/>
  <c r="E9" i="1"/>
  <c r="E11" i="1"/>
  <c r="G8" i="1" s="1"/>
  <c r="E8" i="1"/>
  <c r="E6" i="1"/>
  <c r="E7" i="1"/>
  <c r="G4" i="1" s="1"/>
  <c r="E5" i="1"/>
  <c r="G3" i="1"/>
  <c r="G2" i="1"/>
  <c r="R1" i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L18" i="1"/>
  <c r="L5" i="1"/>
  <c r="K21" i="1"/>
  <c r="K20" i="1"/>
  <c r="K19" i="1"/>
  <c r="L20" i="1" s="1"/>
  <c r="M21" i="1" s="1"/>
  <c r="K18" i="1"/>
  <c r="L19" i="1" s="1"/>
  <c r="M20" i="1" s="1"/>
  <c r="K17" i="1"/>
  <c r="K16" i="1"/>
  <c r="L17" i="1" s="1"/>
  <c r="K15" i="1"/>
  <c r="L16" i="1" s="1"/>
  <c r="K14" i="1"/>
  <c r="L15" i="1" s="1"/>
  <c r="K13" i="1"/>
  <c r="K12" i="1"/>
  <c r="K11" i="1"/>
  <c r="L12" i="1" s="1"/>
  <c r="M13" i="1" s="1"/>
  <c r="N14" i="1" s="1"/>
  <c r="K10" i="1"/>
  <c r="L11" i="1" s="1"/>
  <c r="M12" i="1" s="1"/>
  <c r="N13" i="1" s="1"/>
  <c r="O14" i="1" s="1"/>
  <c r="P15" i="1" s="1"/>
  <c r="K9" i="1"/>
  <c r="K8" i="1"/>
  <c r="L9" i="1" s="1"/>
  <c r="M10" i="1" s="1"/>
  <c r="N11" i="1" s="1"/>
  <c r="O12" i="1" s="1"/>
  <c r="P13" i="1" s="1"/>
  <c r="Q14" i="1" s="1"/>
  <c r="R15" i="1" s="1"/>
  <c r="K7" i="1"/>
  <c r="L8" i="1" s="1"/>
  <c r="M9" i="1" s="1"/>
  <c r="N10" i="1" s="1"/>
  <c r="O11" i="1" s="1"/>
  <c r="P12" i="1" s="1"/>
  <c r="K6" i="1"/>
  <c r="L7" i="1" s="1"/>
  <c r="K5" i="1"/>
  <c r="L4" i="1"/>
  <c r="G7" i="1"/>
  <c r="G6" i="1"/>
  <c r="G5" i="1"/>
  <c r="L13" i="1" l="1"/>
  <c r="L21" i="1"/>
  <c r="L14" i="1"/>
  <c r="L2" i="1"/>
  <c r="M19" i="1"/>
  <c r="M5" i="1"/>
  <c r="M8" i="1"/>
  <c r="M16" i="1"/>
  <c r="L10" i="1"/>
  <c r="J43" i="1"/>
  <c r="J51" i="1"/>
  <c r="J59" i="1"/>
  <c r="Q13" i="1"/>
  <c r="M17" i="1"/>
  <c r="J44" i="1"/>
  <c r="J52" i="1"/>
  <c r="J60" i="1"/>
  <c r="S16" i="1"/>
  <c r="M18" i="1"/>
  <c r="K2" i="1"/>
  <c r="J45" i="1"/>
  <c r="J53" i="1"/>
  <c r="J61" i="1"/>
  <c r="Q16" i="1"/>
  <c r="N21" i="1"/>
  <c r="M2" i="1"/>
  <c r="J47" i="1"/>
  <c r="J55" i="1"/>
  <c r="O15" i="1"/>
  <c r="J48" i="1"/>
  <c r="H2" i="1"/>
  <c r="L6" i="1"/>
  <c r="M6" i="1"/>
  <c r="N2" i="1" l="1"/>
  <c r="N20" i="1"/>
  <c r="N18" i="1"/>
  <c r="N17" i="1"/>
  <c r="T17" i="1"/>
  <c r="R14" i="1"/>
  <c r="N9" i="1"/>
  <c r="M15" i="1"/>
  <c r="N19" i="1"/>
  <c r="M7" i="1"/>
  <c r="M3" i="1"/>
  <c r="M14" i="1"/>
  <c r="P16" i="1"/>
  <c r="N6" i="1"/>
  <c r="R17" i="1"/>
  <c r="L3" i="1"/>
  <c r="K23" i="1"/>
  <c r="K42" i="1" s="1"/>
  <c r="M11" i="1"/>
  <c r="N3" i="1"/>
  <c r="N7" i="1"/>
  <c r="L48" i="1" l="1"/>
  <c r="L52" i="1"/>
  <c r="L58" i="1"/>
  <c r="L56" i="1"/>
  <c r="L45" i="1"/>
  <c r="L57" i="1"/>
  <c r="L44" i="1"/>
  <c r="L60" i="1"/>
  <c r="L49" i="1"/>
  <c r="L59" i="1"/>
  <c r="L51" i="1"/>
  <c r="L55" i="1"/>
  <c r="L47" i="1"/>
  <c r="L42" i="1"/>
  <c r="L54" i="1"/>
  <c r="L53" i="1"/>
  <c r="L50" i="1"/>
  <c r="L46" i="1"/>
  <c r="L61" i="1"/>
  <c r="O7" i="1"/>
  <c r="N8" i="1"/>
  <c r="S18" i="1"/>
  <c r="O18" i="1"/>
  <c r="N12" i="1"/>
  <c r="S15" i="1"/>
  <c r="O19" i="1"/>
  <c r="O20" i="1"/>
  <c r="N4" i="1"/>
  <c r="O4" i="1"/>
  <c r="Q17" i="1"/>
  <c r="U18" i="1"/>
  <c r="N15" i="1"/>
  <c r="O10" i="1"/>
  <c r="K43" i="1"/>
  <c r="K54" i="1"/>
  <c r="K44" i="1"/>
  <c r="K51" i="1"/>
  <c r="K59" i="1"/>
  <c r="K55" i="1"/>
  <c r="K47" i="1"/>
  <c r="K46" i="1"/>
  <c r="K60" i="1"/>
  <c r="K49" i="1"/>
  <c r="K58" i="1"/>
  <c r="K52" i="1"/>
  <c r="K45" i="1"/>
  <c r="K57" i="1"/>
  <c r="K53" i="1"/>
  <c r="K48" i="1"/>
  <c r="K56" i="1"/>
  <c r="K61" i="1"/>
  <c r="K50" i="1"/>
  <c r="M4" i="1"/>
  <c r="L43" i="1"/>
  <c r="O3" i="1"/>
  <c r="N16" i="1"/>
  <c r="M23" i="1"/>
  <c r="M54" i="1" s="1"/>
  <c r="O21" i="1"/>
  <c r="O8" i="1"/>
  <c r="P5" i="1" l="1"/>
  <c r="M47" i="1"/>
  <c r="T16" i="1"/>
  <c r="O16" i="1"/>
  <c r="O5" i="1"/>
  <c r="M51" i="1"/>
  <c r="M43" i="1"/>
  <c r="O9" i="1"/>
  <c r="N5" i="1"/>
  <c r="M44" i="1"/>
  <c r="O13" i="1"/>
  <c r="P8" i="1"/>
  <c r="O17" i="1"/>
  <c r="P4" i="1"/>
  <c r="V19" i="1"/>
  <c r="P21" i="1"/>
  <c r="P11" i="1"/>
  <c r="P19" i="1"/>
  <c r="N23" i="1"/>
  <c r="N48" i="1" s="1"/>
  <c r="M50" i="1"/>
  <c r="M53" i="1"/>
  <c r="M52" i="1"/>
  <c r="M61" i="1"/>
  <c r="M49" i="1"/>
  <c r="M60" i="1"/>
  <c r="M58" i="1"/>
  <c r="M56" i="1"/>
  <c r="M59" i="1"/>
  <c r="M42" i="1"/>
  <c r="M48" i="1"/>
  <c r="M46" i="1"/>
  <c r="M57" i="1"/>
  <c r="M45" i="1"/>
  <c r="R18" i="1"/>
  <c r="M55" i="1"/>
  <c r="P20" i="1"/>
  <c r="T19" i="1"/>
  <c r="P9" i="1"/>
  <c r="W20" i="1" l="1"/>
  <c r="P14" i="1"/>
  <c r="P6" i="1"/>
  <c r="P2" i="1"/>
  <c r="S19" i="1"/>
  <c r="Q20" i="1"/>
  <c r="N55" i="1"/>
  <c r="Q5" i="1"/>
  <c r="N45" i="1"/>
  <c r="O2" i="1"/>
  <c r="O6" i="1"/>
  <c r="P17" i="1"/>
  <c r="U20" i="1"/>
  <c r="N56" i="1"/>
  <c r="Q21" i="1"/>
  <c r="Q12" i="1"/>
  <c r="P18" i="1"/>
  <c r="P10" i="1"/>
  <c r="U17" i="1"/>
  <c r="Q9" i="1"/>
  <c r="N51" i="1"/>
  <c r="N53" i="1"/>
  <c r="N54" i="1"/>
  <c r="N50" i="1"/>
  <c r="N61" i="1"/>
  <c r="N43" i="1"/>
  <c r="N49" i="1"/>
  <c r="N58" i="1"/>
  <c r="N47" i="1"/>
  <c r="N42" i="1"/>
  <c r="N57" i="1"/>
  <c r="N60" i="1"/>
  <c r="N59" i="1"/>
  <c r="N46" i="1"/>
  <c r="N52" i="1"/>
  <c r="N44" i="1"/>
  <c r="Q6" i="1"/>
  <c r="Q10" i="1"/>
  <c r="O42" i="1" l="1"/>
  <c r="O23" i="1"/>
  <c r="P3" i="1"/>
  <c r="P23" i="1" s="1"/>
  <c r="T20" i="1"/>
  <c r="Q15" i="1"/>
  <c r="Q3" i="1"/>
  <c r="Q19" i="1"/>
  <c r="Q18" i="1"/>
  <c r="R7" i="1"/>
  <c r="V18" i="1"/>
  <c r="Q7" i="1"/>
  <c r="R10" i="1"/>
  <c r="Q11" i="1"/>
  <c r="R6" i="1"/>
  <c r="V21" i="1"/>
  <c r="R21" i="1"/>
  <c r="R13" i="1"/>
  <c r="O46" i="1"/>
  <c r="P7" i="1"/>
  <c r="X21" i="1"/>
  <c r="R11" i="1"/>
  <c r="P53" i="1" l="1"/>
  <c r="P55" i="1"/>
  <c r="P52" i="1"/>
  <c r="P56" i="1"/>
  <c r="P49" i="1"/>
  <c r="P48" i="1"/>
  <c r="P45" i="1"/>
  <c r="P51" i="1"/>
  <c r="P44" i="1"/>
  <c r="P61" i="1"/>
  <c r="P60" i="1"/>
  <c r="P59" i="1"/>
  <c r="P42" i="1"/>
  <c r="P58" i="1"/>
  <c r="P46" i="1"/>
  <c r="P50" i="1"/>
  <c r="P54" i="1"/>
  <c r="P57" i="1"/>
  <c r="R12" i="1"/>
  <c r="S8" i="1"/>
  <c r="S11" i="1"/>
  <c r="R19" i="1"/>
  <c r="R16" i="1"/>
  <c r="S7" i="1"/>
  <c r="P47" i="1"/>
  <c r="Q8" i="1"/>
  <c r="Q2" i="1"/>
  <c r="R4" i="1"/>
  <c r="R8" i="1"/>
  <c r="R20" i="1"/>
  <c r="U21" i="1"/>
  <c r="Q4" i="1"/>
  <c r="P43" i="1"/>
  <c r="S14" i="1"/>
  <c r="W19" i="1"/>
  <c r="O51" i="1"/>
  <c r="O52" i="1"/>
  <c r="O54" i="1"/>
  <c r="O55" i="1"/>
  <c r="O44" i="1"/>
  <c r="O47" i="1"/>
  <c r="O60" i="1"/>
  <c r="O59" i="1"/>
  <c r="O48" i="1"/>
  <c r="O50" i="1"/>
  <c r="O61" i="1"/>
  <c r="O43" i="1"/>
  <c r="O58" i="1"/>
  <c r="O53" i="1"/>
  <c r="O57" i="1"/>
  <c r="O56" i="1"/>
  <c r="O45" i="1"/>
  <c r="O49" i="1"/>
  <c r="S12" i="1"/>
  <c r="S9" i="1" l="1"/>
  <c r="S17" i="1"/>
  <c r="T15" i="1"/>
  <c r="T8" i="1"/>
  <c r="R5" i="1"/>
  <c r="S5" i="1"/>
  <c r="T13" i="1"/>
  <c r="T9" i="1"/>
  <c r="Q23" i="1"/>
  <c r="Q44" i="1" s="1"/>
  <c r="R3" i="1"/>
  <c r="S20" i="1"/>
  <c r="S13" i="1"/>
  <c r="X20" i="1"/>
  <c r="T12" i="1"/>
  <c r="Q48" i="1"/>
  <c r="R9" i="1"/>
  <c r="R2" i="1"/>
  <c r="S21" i="1"/>
  <c r="R23" i="1" l="1"/>
  <c r="S3" i="1"/>
  <c r="U10" i="1"/>
  <c r="U9" i="1"/>
  <c r="U14" i="1"/>
  <c r="U16" i="1"/>
  <c r="U13" i="1"/>
  <c r="S4" i="1"/>
  <c r="R43" i="1"/>
  <c r="T6" i="1"/>
  <c r="T18" i="1"/>
  <c r="T14" i="1"/>
  <c r="T21" i="1"/>
  <c r="Q42" i="1"/>
  <c r="R49" i="1"/>
  <c r="S10" i="1"/>
  <c r="Y21" i="1"/>
  <c r="Q54" i="1"/>
  <c r="Q56" i="1"/>
  <c r="Q53" i="1"/>
  <c r="Q57" i="1"/>
  <c r="Q45" i="1"/>
  <c r="Q50" i="1"/>
  <c r="Q49" i="1"/>
  <c r="Q61" i="1"/>
  <c r="Q46" i="1"/>
  <c r="Q60" i="1"/>
  <c r="Q52" i="1"/>
  <c r="Q59" i="1"/>
  <c r="Q51" i="1"/>
  <c r="Q58" i="1"/>
  <c r="Q43" i="1"/>
  <c r="Q55" i="1"/>
  <c r="Q47" i="1"/>
  <c r="R45" i="1"/>
  <c r="S2" i="1"/>
  <c r="S6" i="1"/>
  <c r="T10" i="1"/>
  <c r="T5" i="1" l="1"/>
  <c r="V10" i="1"/>
  <c r="U15" i="1"/>
  <c r="V14" i="1"/>
  <c r="V11" i="1"/>
  <c r="T11" i="1"/>
  <c r="U19" i="1"/>
  <c r="T4" i="1"/>
  <c r="U11" i="1"/>
  <c r="U7" i="1"/>
  <c r="V17" i="1"/>
  <c r="R55" i="1"/>
  <c r="R57" i="1"/>
  <c r="R54" i="1"/>
  <c r="R58" i="1"/>
  <c r="R46" i="1"/>
  <c r="R53" i="1"/>
  <c r="R61" i="1"/>
  <c r="R47" i="1"/>
  <c r="R51" i="1"/>
  <c r="R50" i="1"/>
  <c r="R60" i="1"/>
  <c r="R48" i="1"/>
  <c r="R56" i="1"/>
  <c r="R44" i="1"/>
  <c r="R59" i="1"/>
  <c r="R52" i="1"/>
  <c r="T7" i="1"/>
  <c r="T2" i="1"/>
  <c r="R42" i="1"/>
  <c r="S23" i="1"/>
  <c r="T3" i="1"/>
  <c r="V15" i="1"/>
  <c r="U4" i="1" l="1"/>
  <c r="W18" i="1"/>
  <c r="V20" i="1"/>
  <c r="S56" i="1"/>
  <c r="S55" i="1"/>
  <c r="S58" i="1"/>
  <c r="S59" i="1"/>
  <c r="S54" i="1"/>
  <c r="S51" i="1"/>
  <c r="S52" i="1"/>
  <c r="S47" i="1"/>
  <c r="S48" i="1"/>
  <c r="S61" i="1"/>
  <c r="S45" i="1"/>
  <c r="S60" i="1"/>
  <c r="S49" i="1"/>
  <c r="S57" i="1"/>
  <c r="S53" i="1"/>
  <c r="U12" i="1"/>
  <c r="V16" i="1"/>
  <c r="S42" i="1"/>
  <c r="V8" i="1"/>
  <c r="S50" i="1"/>
  <c r="W11" i="1"/>
  <c r="T23" i="1"/>
  <c r="U3" i="1"/>
  <c r="V12" i="1"/>
  <c r="W12" i="1"/>
  <c r="S44" i="1"/>
  <c r="W16" i="1"/>
  <c r="S46" i="1"/>
  <c r="S43" i="1"/>
  <c r="U2" i="1"/>
  <c r="U6" i="1"/>
  <c r="U8" i="1"/>
  <c r="U5" i="1"/>
  <c r="W15" i="1"/>
  <c r="T57" i="1" l="1"/>
  <c r="T59" i="1"/>
  <c r="T56" i="1"/>
  <c r="T60" i="1"/>
  <c r="T53" i="1"/>
  <c r="T52" i="1"/>
  <c r="T55" i="1"/>
  <c r="T49" i="1"/>
  <c r="T48" i="1"/>
  <c r="T61" i="1"/>
  <c r="T50" i="1"/>
  <c r="T58" i="1"/>
  <c r="T46" i="1"/>
  <c r="T54" i="1"/>
  <c r="W17" i="1"/>
  <c r="V9" i="1"/>
  <c r="V13" i="1"/>
  <c r="T47" i="1"/>
  <c r="X12" i="1"/>
  <c r="U23" i="1"/>
  <c r="V3" i="1"/>
  <c r="X13" i="1"/>
  <c r="W21" i="1"/>
  <c r="T45" i="1"/>
  <c r="X17" i="1"/>
  <c r="W13" i="1"/>
  <c r="W9" i="1"/>
  <c r="X19" i="1"/>
  <c r="V7" i="1"/>
  <c r="T51" i="1"/>
  <c r="X16" i="1"/>
  <c r="T44" i="1"/>
  <c r="V4" i="1"/>
  <c r="U43" i="1"/>
  <c r="T43" i="1"/>
  <c r="V2" i="1"/>
  <c r="V6" i="1"/>
  <c r="T42" i="1"/>
  <c r="V5" i="1"/>
  <c r="U44" i="1"/>
  <c r="W8" i="1" l="1"/>
  <c r="Y18" i="1"/>
  <c r="U58" i="1"/>
  <c r="U60" i="1"/>
  <c r="U57" i="1"/>
  <c r="U61" i="1"/>
  <c r="U54" i="1"/>
  <c r="U53" i="1"/>
  <c r="U50" i="1"/>
  <c r="U49" i="1"/>
  <c r="U56" i="1"/>
  <c r="U55" i="1"/>
  <c r="U47" i="1"/>
  <c r="U51" i="1"/>
  <c r="U59" i="1"/>
  <c r="X18" i="1"/>
  <c r="W5" i="1"/>
  <c r="V44" i="1"/>
  <c r="Y13" i="1"/>
  <c r="W2" i="1"/>
  <c r="W6" i="1"/>
  <c r="Y20" i="1"/>
  <c r="X10" i="1"/>
  <c r="U52" i="1"/>
  <c r="W7" i="1"/>
  <c r="Y17" i="1"/>
  <c r="Y14" i="1"/>
  <c r="W14" i="1"/>
  <c r="V53" i="1"/>
  <c r="U45" i="1"/>
  <c r="X14" i="1"/>
  <c r="W4" i="1"/>
  <c r="V43" i="1"/>
  <c r="U48" i="1"/>
  <c r="V23" i="1"/>
  <c r="V42" i="1"/>
  <c r="W3" i="1"/>
  <c r="U46" i="1"/>
  <c r="U42" i="1"/>
  <c r="W10" i="1"/>
  <c r="V49" i="1"/>
  <c r="W42" i="1" l="1"/>
  <c r="W23" i="1"/>
  <c r="X3" i="1"/>
  <c r="V59" i="1"/>
  <c r="V61" i="1"/>
  <c r="V58" i="1"/>
  <c r="V55" i="1"/>
  <c r="V51" i="1"/>
  <c r="V57" i="1"/>
  <c r="V54" i="1"/>
  <c r="V50" i="1"/>
  <c r="V52" i="1"/>
  <c r="V60" i="1"/>
  <c r="V48" i="1"/>
  <c r="V56" i="1"/>
  <c r="X15" i="1"/>
  <c r="W54" i="1"/>
  <c r="X5" i="1"/>
  <c r="W44" i="1"/>
  <c r="W45" i="1"/>
  <c r="X6" i="1"/>
  <c r="X11" i="1"/>
  <c r="W50" i="1"/>
  <c r="Z18" i="1"/>
  <c r="Z19" i="1"/>
  <c r="Z14" i="1"/>
  <c r="Z15" i="1"/>
  <c r="Z21" i="1"/>
  <c r="Y15" i="1"/>
  <c r="V46" i="1"/>
  <c r="X2" i="1"/>
  <c r="W46" i="1"/>
  <c r="X7" i="1"/>
  <c r="Y19" i="1"/>
  <c r="V47" i="1"/>
  <c r="Y11" i="1"/>
  <c r="X4" i="1"/>
  <c r="W43" i="1"/>
  <c r="X8" i="1"/>
  <c r="W47" i="1"/>
  <c r="V45" i="1"/>
  <c r="X9" i="1"/>
  <c r="W48" i="1"/>
  <c r="AA16" i="1" l="1"/>
  <c r="Z20" i="1"/>
  <c r="AA19" i="1"/>
  <c r="Y16" i="1"/>
  <c r="X55" i="1"/>
  <c r="Y9" i="1"/>
  <c r="Y2" i="1"/>
  <c r="X47" i="1"/>
  <c r="Y8" i="1"/>
  <c r="Y12" i="1"/>
  <c r="Y5" i="1"/>
  <c r="AA15" i="1"/>
  <c r="Y4" i="1"/>
  <c r="X43" i="1"/>
  <c r="X23" i="1"/>
  <c r="Y3" i="1"/>
  <c r="Y7" i="1"/>
  <c r="Z12" i="1"/>
  <c r="Y10" i="1"/>
  <c r="Z16" i="1"/>
  <c r="AA20" i="1"/>
  <c r="Y6" i="1"/>
  <c r="W60" i="1"/>
  <c r="W59" i="1"/>
  <c r="W56" i="1"/>
  <c r="W52" i="1"/>
  <c r="W55" i="1"/>
  <c r="W51" i="1"/>
  <c r="W58" i="1"/>
  <c r="W57" i="1"/>
  <c r="W61" i="1"/>
  <c r="W53" i="1"/>
  <c r="W49" i="1"/>
  <c r="Z6" i="1" l="1"/>
  <c r="X61" i="1"/>
  <c r="X60" i="1"/>
  <c r="X56" i="1"/>
  <c r="X59" i="1"/>
  <c r="X57" i="1"/>
  <c r="X52" i="1"/>
  <c r="X53" i="1"/>
  <c r="X54" i="1"/>
  <c r="X50" i="1"/>
  <c r="X58" i="1"/>
  <c r="X51" i="1"/>
  <c r="Z17" i="1"/>
  <c r="Z2" i="1"/>
  <c r="Z9" i="1"/>
  <c r="Z4" i="1"/>
  <c r="AB17" i="1"/>
  <c r="AA17" i="1"/>
  <c r="X49" i="1"/>
  <c r="X42" i="1"/>
  <c r="Z13" i="1"/>
  <c r="AB20" i="1"/>
  <c r="Y23" i="1"/>
  <c r="Y42" i="1" s="1"/>
  <c r="Z3" i="1"/>
  <c r="X48" i="1"/>
  <c r="AA21" i="1"/>
  <c r="Z11" i="1"/>
  <c r="Z7" i="1"/>
  <c r="Z5" i="1"/>
  <c r="X45" i="1"/>
  <c r="AA13" i="1"/>
  <c r="X46" i="1"/>
  <c r="AB16" i="1"/>
  <c r="AB21" i="1"/>
  <c r="Z8" i="1"/>
  <c r="X44" i="1"/>
  <c r="Z10" i="1"/>
  <c r="Z23" i="1" l="1"/>
  <c r="AA3" i="1"/>
  <c r="Y49" i="1"/>
  <c r="AB18" i="1"/>
  <c r="Y56" i="1"/>
  <c r="AC21" i="1"/>
  <c r="AC18" i="1"/>
  <c r="Y61" i="1"/>
  <c r="Y58" i="1"/>
  <c r="Y53" i="1"/>
  <c r="Y54" i="1"/>
  <c r="Y57" i="1"/>
  <c r="Y60" i="1"/>
  <c r="Y59" i="1"/>
  <c r="Y51" i="1"/>
  <c r="Y55" i="1"/>
  <c r="Y47" i="1"/>
  <c r="Z47" i="1"/>
  <c r="AA8" i="1"/>
  <c r="Y50" i="1"/>
  <c r="AB14" i="1"/>
  <c r="AA14" i="1"/>
  <c r="Z53" i="1"/>
  <c r="AC17" i="1"/>
  <c r="AA11" i="1"/>
  <c r="Z50" i="1"/>
  <c r="AA18" i="1"/>
  <c r="Z57" i="1"/>
  <c r="AA12" i="1"/>
  <c r="Z51" i="1"/>
  <c r="Y43" i="1"/>
  <c r="AA9" i="1"/>
  <c r="Z48" i="1"/>
  <c r="Y44" i="1"/>
  <c r="AA2" i="1"/>
  <c r="Z49" i="1"/>
  <c r="AA10" i="1"/>
  <c r="AA7" i="1"/>
  <c r="Z46" i="1"/>
  <c r="Y46" i="1"/>
  <c r="Y52" i="1"/>
  <c r="AA5" i="1"/>
  <c r="Z44" i="1"/>
  <c r="Z45" i="1"/>
  <c r="AA6" i="1"/>
  <c r="AA4" i="1"/>
  <c r="Z43" i="1"/>
  <c r="Y48" i="1"/>
  <c r="Y45" i="1"/>
  <c r="AB9" i="1" l="1"/>
  <c r="AB12" i="1"/>
  <c r="AA51" i="1"/>
  <c r="AB10" i="1"/>
  <c r="AA49" i="1"/>
  <c r="AB7" i="1"/>
  <c r="AD18" i="1"/>
  <c r="AC19" i="1"/>
  <c r="AB5" i="1"/>
  <c r="AA44" i="1"/>
  <c r="AB2" i="1"/>
  <c r="AB11" i="1"/>
  <c r="AB4" i="1"/>
  <c r="AA43" i="1"/>
  <c r="AB8" i="1"/>
  <c r="AA47" i="1"/>
  <c r="AB13" i="1"/>
  <c r="AA52" i="1"/>
  <c r="AA23" i="1"/>
  <c r="AB3" i="1"/>
  <c r="AD19" i="1"/>
  <c r="Z55" i="1"/>
  <c r="Z54" i="1"/>
  <c r="Z61" i="1"/>
  <c r="Z59" i="1"/>
  <c r="Z58" i="1"/>
  <c r="Z52" i="1"/>
  <c r="Z60" i="1"/>
  <c r="Z56" i="1"/>
  <c r="AB15" i="1"/>
  <c r="AA54" i="1"/>
  <c r="AA45" i="1"/>
  <c r="AB6" i="1"/>
  <c r="AB19" i="1"/>
  <c r="AA58" i="1"/>
  <c r="AC15" i="1"/>
  <c r="Z42" i="1"/>
  <c r="AC14" i="1" l="1"/>
  <c r="AC16" i="1"/>
  <c r="AC9" i="1"/>
  <c r="AC8" i="1"/>
  <c r="AB47" i="1"/>
  <c r="AD20" i="1"/>
  <c r="AC13" i="1"/>
  <c r="AB23" i="1"/>
  <c r="AB48" i="1" s="1"/>
  <c r="AC3" i="1"/>
  <c r="AC11" i="1"/>
  <c r="AB50" i="1"/>
  <c r="AD16" i="1"/>
  <c r="AC5" i="1"/>
  <c r="AB44" i="1"/>
  <c r="AB49" i="1"/>
  <c r="AC10" i="1"/>
  <c r="AB45" i="1"/>
  <c r="AC6" i="1"/>
  <c r="AC4" i="1"/>
  <c r="AB43" i="1"/>
  <c r="AA60" i="1"/>
  <c r="AA59" i="1"/>
  <c r="AA56" i="1"/>
  <c r="AA55" i="1"/>
  <c r="AA57" i="1"/>
  <c r="AA53" i="1"/>
  <c r="AA61" i="1"/>
  <c r="AC2" i="1"/>
  <c r="AC12" i="1"/>
  <c r="AE19" i="1"/>
  <c r="AA48" i="1"/>
  <c r="AE20" i="1"/>
  <c r="AC20" i="1"/>
  <c r="AB59" i="1"/>
  <c r="AC7" i="1"/>
  <c r="AB46" i="1"/>
  <c r="AA42" i="1"/>
  <c r="AA50" i="1"/>
  <c r="AA46" i="1"/>
  <c r="AD12" i="1" l="1"/>
  <c r="AD4" i="1"/>
  <c r="AF20" i="1"/>
  <c r="AB42" i="1"/>
  <c r="AD2" i="1"/>
  <c r="AD11" i="1"/>
  <c r="AD13" i="1"/>
  <c r="AB60" i="1"/>
  <c r="AB61" i="1"/>
  <c r="AB57" i="1"/>
  <c r="AB56" i="1"/>
  <c r="AB54" i="1"/>
  <c r="AB58" i="1"/>
  <c r="AD10" i="1"/>
  <c r="AD9" i="1"/>
  <c r="AD8" i="1"/>
  <c r="AC47" i="1"/>
  <c r="AB51" i="1"/>
  <c r="AD6" i="1"/>
  <c r="AB52" i="1"/>
  <c r="AB55" i="1"/>
  <c r="AC23" i="1"/>
  <c r="AC42" i="1"/>
  <c r="AD3" i="1"/>
  <c r="AD17" i="1"/>
  <c r="AD21" i="1"/>
  <c r="AD14" i="1"/>
  <c r="AC53" i="1"/>
  <c r="AD5" i="1"/>
  <c r="AC44" i="1"/>
  <c r="AE17" i="1"/>
  <c r="AB53" i="1"/>
  <c r="AF21" i="1"/>
  <c r="AD7" i="1"/>
  <c r="AC46" i="1"/>
  <c r="AE21" i="1"/>
  <c r="AD15" i="1"/>
  <c r="AE8" i="1" l="1"/>
  <c r="AC61" i="1"/>
  <c r="AC57" i="1"/>
  <c r="AC58" i="1"/>
  <c r="AC59" i="1"/>
  <c r="AC55" i="1"/>
  <c r="AC48" i="1"/>
  <c r="AD23" i="1"/>
  <c r="AD47" i="1" s="1"/>
  <c r="AE3" i="1"/>
  <c r="AD45" i="1"/>
  <c r="AE6" i="1"/>
  <c r="AE2" i="1"/>
  <c r="AE10" i="1"/>
  <c r="AD49" i="1"/>
  <c r="AG21" i="1"/>
  <c r="AC60" i="1"/>
  <c r="AC49" i="1"/>
  <c r="AC52" i="1"/>
  <c r="AC43" i="1"/>
  <c r="AE11" i="1"/>
  <c r="AD50" i="1"/>
  <c r="AE14" i="1"/>
  <c r="AD53" i="1"/>
  <c r="AE5" i="1"/>
  <c r="AD44" i="1"/>
  <c r="AE4" i="1"/>
  <c r="AD43" i="1"/>
  <c r="AE15" i="1"/>
  <c r="AD54" i="1"/>
  <c r="AC54" i="1"/>
  <c r="AE7" i="1"/>
  <c r="AD46" i="1"/>
  <c r="AC56" i="1"/>
  <c r="AC45" i="1"/>
  <c r="AD51" i="1"/>
  <c r="AE12" i="1"/>
  <c r="AC51" i="1"/>
  <c r="AE9" i="1"/>
  <c r="AD48" i="1"/>
  <c r="AD61" i="1"/>
  <c r="AE16" i="1"/>
  <c r="AD55" i="1"/>
  <c r="AF18" i="1"/>
  <c r="AE18" i="1"/>
  <c r="AD57" i="1"/>
  <c r="AC50" i="1"/>
  <c r="AE13" i="1"/>
  <c r="AD52" i="1"/>
  <c r="AE23" i="1" l="1"/>
  <c r="AF3" i="1"/>
  <c r="AF5" i="1"/>
  <c r="AE44" i="1"/>
  <c r="AF14" i="1"/>
  <c r="AE53" i="1"/>
  <c r="AF2" i="1"/>
  <c r="AF6" i="1"/>
  <c r="AF7" i="1"/>
  <c r="AE46" i="1"/>
  <c r="AF8" i="1"/>
  <c r="AE47" i="1"/>
  <c r="AG19" i="1"/>
  <c r="AF10" i="1"/>
  <c r="AE49" i="1"/>
  <c r="AF15" i="1"/>
  <c r="AE54" i="1"/>
  <c r="AF4" i="1"/>
  <c r="AE43" i="1"/>
  <c r="AF19" i="1"/>
  <c r="AE58" i="1"/>
  <c r="AD42" i="1"/>
  <c r="AF11" i="1"/>
  <c r="AE50" i="1"/>
  <c r="AF17" i="1"/>
  <c r="AE56" i="1"/>
  <c r="AF13" i="1"/>
  <c r="AE52" i="1"/>
  <c r="AF16" i="1"/>
  <c r="AF12" i="1"/>
  <c r="AE51" i="1"/>
  <c r="AD59" i="1"/>
  <c r="AD58" i="1"/>
  <c r="AD60" i="1"/>
  <c r="AD56" i="1"/>
  <c r="AF9" i="1"/>
  <c r="AE48" i="1"/>
  <c r="AG17" i="1" l="1"/>
  <c r="AH20" i="1"/>
  <c r="AG14" i="1"/>
  <c r="AG15" i="1"/>
  <c r="AF54" i="1"/>
  <c r="AG5" i="1"/>
  <c r="AG9" i="1"/>
  <c r="AG2" i="1"/>
  <c r="AG6" i="1"/>
  <c r="AG20" i="1"/>
  <c r="AG16" i="1"/>
  <c r="AG8" i="1"/>
  <c r="AG4" i="1"/>
  <c r="AF43" i="1"/>
  <c r="AG12" i="1"/>
  <c r="AF51" i="1"/>
  <c r="AE60" i="1"/>
  <c r="AE59" i="1"/>
  <c r="AE57" i="1"/>
  <c r="AE61" i="1"/>
  <c r="AF23" i="1"/>
  <c r="AF42" i="1"/>
  <c r="AG3" i="1"/>
  <c r="AG18" i="1"/>
  <c r="AG13" i="1"/>
  <c r="AG7" i="1"/>
  <c r="AF46" i="1"/>
  <c r="AG10" i="1"/>
  <c r="AF49" i="1"/>
  <c r="AE55" i="1"/>
  <c r="AG11" i="1"/>
  <c r="AE45" i="1"/>
  <c r="AE42" i="1"/>
  <c r="AH13" i="1" l="1"/>
  <c r="AF61" i="1"/>
  <c r="AF60" i="1"/>
  <c r="AF58" i="1"/>
  <c r="AH5" i="1"/>
  <c r="AF45" i="1"/>
  <c r="AF53" i="1"/>
  <c r="AH21" i="1"/>
  <c r="AH3" i="1"/>
  <c r="AG23" i="1"/>
  <c r="AG42" i="1" s="1"/>
  <c r="AH15" i="1"/>
  <c r="AH16" i="1"/>
  <c r="AF52" i="1"/>
  <c r="AH4" i="1"/>
  <c r="AH7" i="1"/>
  <c r="AH9" i="1"/>
  <c r="AH14" i="1"/>
  <c r="AF55" i="1"/>
  <c r="AH10" i="1"/>
  <c r="AI21" i="1"/>
  <c r="AH11" i="1"/>
  <c r="AH8" i="1"/>
  <c r="AF47" i="1"/>
  <c r="AF48" i="1"/>
  <c r="AF50" i="1"/>
  <c r="AH12" i="1"/>
  <c r="AF57" i="1"/>
  <c r="AH17" i="1"/>
  <c r="AF44" i="1"/>
  <c r="AF56" i="1"/>
  <c r="AH19" i="1"/>
  <c r="AF59" i="1"/>
  <c r="AH6" i="1"/>
  <c r="AH2" i="1"/>
  <c r="AH18" i="1"/>
  <c r="AI13" i="1" l="1"/>
  <c r="AG46" i="1"/>
  <c r="AI16" i="1"/>
  <c r="AH55" i="1"/>
  <c r="AG44" i="1"/>
  <c r="AG54" i="1"/>
  <c r="AG49" i="1"/>
  <c r="AI8" i="1"/>
  <c r="AI6" i="1"/>
  <c r="AI2" i="1"/>
  <c r="AG61" i="1"/>
  <c r="AG59" i="1"/>
  <c r="AI10" i="1"/>
  <c r="AI20" i="1"/>
  <c r="AG56" i="1"/>
  <c r="AG47" i="1"/>
  <c r="AI5" i="1"/>
  <c r="AH44" i="1"/>
  <c r="AI4" i="1"/>
  <c r="AG58" i="1"/>
  <c r="AH23" i="1"/>
  <c r="AH60" i="1" s="1"/>
  <c r="AI3" i="1"/>
  <c r="AI18" i="1"/>
  <c r="AH57" i="1"/>
  <c r="AI9" i="1"/>
  <c r="AI15" i="1"/>
  <c r="AG60" i="1"/>
  <c r="AG43" i="1"/>
  <c r="AI12" i="1"/>
  <c r="AH51" i="1"/>
  <c r="AG53" i="1"/>
  <c r="AG55" i="1"/>
  <c r="AI14" i="1"/>
  <c r="AH53" i="1"/>
  <c r="AG57" i="1"/>
  <c r="AI19" i="1"/>
  <c r="AH58" i="1"/>
  <c r="AI11" i="1"/>
  <c r="AG45" i="1"/>
  <c r="AI7" i="1"/>
  <c r="AH46" i="1"/>
  <c r="AG51" i="1"/>
  <c r="AG50" i="1"/>
  <c r="AG48" i="1"/>
  <c r="AI17" i="1"/>
  <c r="AG52" i="1"/>
  <c r="AJ13" i="1" l="1"/>
  <c r="AJ19" i="1"/>
  <c r="AJ6" i="1"/>
  <c r="AJ2" i="1"/>
  <c r="AJ4" i="1"/>
  <c r="AH42" i="1"/>
  <c r="AH45" i="1"/>
  <c r="AJ17" i="1"/>
  <c r="AJ20" i="1"/>
  <c r="AI59" i="1"/>
  <c r="AH59" i="1"/>
  <c r="AJ7" i="1"/>
  <c r="AJ3" i="1"/>
  <c r="AI23" i="1"/>
  <c r="AI61" i="1" s="1"/>
  <c r="AJ16" i="1"/>
  <c r="AI55" i="1"/>
  <c r="AJ21" i="1"/>
  <c r="AH47" i="1"/>
  <c r="AJ8" i="1"/>
  <c r="AH54" i="1"/>
  <c r="AH50" i="1"/>
  <c r="AH48" i="1"/>
  <c r="AH43" i="1"/>
  <c r="AH49" i="1"/>
  <c r="AJ9" i="1"/>
  <c r="AH52" i="1"/>
  <c r="AJ15" i="1"/>
  <c r="AI54" i="1"/>
  <c r="AH61" i="1"/>
  <c r="AH56" i="1"/>
  <c r="AJ18" i="1"/>
  <c r="AJ12" i="1"/>
  <c r="AI51" i="1"/>
  <c r="AJ10" i="1"/>
  <c r="AI49" i="1"/>
  <c r="AJ5" i="1"/>
  <c r="AI44" i="1"/>
  <c r="AJ11" i="1"/>
  <c r="AJ14" i="1"/>
  <c r="AI53" i="1"/>
  <c r="AJ23" i="1" l="1"/>
  <c r="AJ42" i="1" s="1"/>
  <c r="AK3" i="1"/>
  <c r="AK17" i="1"/>
  <c r="AJ56" i="1"/>
  <c r="AK21" i="1"/>
  <c r="AJ60" i="1"/>
  <c r="AI45" i="1"/>
  <c r="AK16" i="1"/>
  <c r="AJ55" i="1"/>
  <c r="AI56" i="1"/>
  <c r="AK7" i="1"/>
  <c r="AJ46" i="1"/>
  <c r="AI47" i="1"/>
  <c r="AK4" i="1"/>
  <c r="AJ43" i="1"/>
  <c r="AK18" i="1"/>
  <c r="AJ57" i="1"/>
  <c r="AI58" i="1"/>
  <c r="AJ45" i="1"/>
  <c r="AK6" i="1"/>
  <c r="AK2" i="1"/>
  <c r="AK9" i="1"/>
  <c r="AJ48" i="1"/>
  <c r="AI42" i="1"/>
  <c r="AK20" i="1"/>
  <c r="AJ59" i="1"/>
  <c r="AK5" i="1"/>
  <c r="AJ44" i="1"/>
  <c r="AK13" i="1"/>
  <c r="AJ52" i="1"/>
  <c r="AI57" i="1"/>
  <c r="AK10" i="1"/>
  <c r="AJ49" i="1"/>
  <c r="AI46" i="1"/>
  <c r="AI52" i="1"/>
  <c r="AK11" i="1"/>
  <c r="AJ50" i="1"/>
  <c r="AK15" i="1"/>
  <c r="AJ54" i="1"/>
  <c r="AI48" i="1"/>
  <c r="AI50" i="1"/>
  <c r="AK12" i="1"/>
  <c r="AJ51" i="1"/>
  <c r="AK19" i="1"/>
  <c r="AJ58" i="1"/>
  <c r="AI60" i="1"/>
  <c r="AK8" i="1"/>
  <c r="AJ47" i="1"/>
  <c r="AI43" i="1"/>
  <c r="AK14" i="1"/>
  <c r="AJ53" i="1"/>
  <c r="AL3" i="1" l="1"/>
  <c r="AK23" i="1"/>
  <c r="AK42" i="1" s="1"/>
  <c r="AL5" i="1"/>
  <c r="AL12" i="1"/>
  <c r="AK51" i="1"/>
  <c r="AK61" i="1"/>
  <c r="AL14" i="1"/>
  <c r="AK45" i="1"/>
  <c r="AL6" i="1"/>
  <c r="AL2" i="1"/>
  <c r="AL8" i="1"/>
  <c r="AK47" i="1"/>
  <c r="AL15" i="1"/>
  <c r="AL18" i="1"/>
  <c r="AK57" i="1"/>
  <c r="AL10" i="1"/>
  <c r="AK49" i="1"/>
  <c r="AL4" i="1"/>
  <c r="AK43" i="1"/>
  <c r="AL16" i="1"/>
  <c r="AL20" i="1"/>
  <c r="AK59" i="1"/>
  <c r="AL21" i="1"/>
  <c r="AK60" i="1"/>
  <c r="AL11" i="1"/>
  <c r="AK50" i="1"/>
  <c r="AL19" i="1"/>
  <c r="AL17" i="1"/>
  <c r="AK56" i="1"/>
  <c r="AL7" i="1"/>
  <c r="AK46" i="1"/>
  <c r="AL13" i="1"/>
  <c r="AK52" i="1"/>
  <c r="AL9" i="1"/>
  <c r="AJ61" i="1"/>
  <c r="AM16" i="1" l="1"/>
  <c r="AM12" i="1"/>
  <c r="AM5" i="1"/>
  <c r="AM9" i="1"/>
  <c r="AL48" i="1"/>
  <c r="AM13" i="1"/>
  <c r="AM10" i="1"/>
  <c r="AL23" i="1"/>
  <c r="AL61" i="1" s="1"/>
  <c r="AM3" i="1"/>
  <c r="AK44" i="1"/>
  <c r="AM11" i="1"/>
  <c r="AM7" i="1"/>
  <c r="AM6" i="1"/>
  <c r="AM2" i="1"/>
  <c r="AM17" i="1"/>
  <c r="AM14" i="1"/>
  <c r="AM18" i="1"/>
  <c r="AL57" i="1"/>
  <c r="AM19" i="1"/>
  <c r="AL58" i="1"/>
  <c r="AK53" i="1"/>
  <c r="AM4" i="1"/>
  <c r="AM20" i="1"/>
  <c r="AM8" i="1"/>
  <c r="AL47" i="1"/>
  <c r="AM21" i="1"/>
  <c r="AK48" i="1"/>
  <c r="AK58" i="1"/>
  <c r="AK55" i="1"/>
  <c r="AK54" i="1"/>
  <c r="AM15" i="1"/>
  <c r="AL54" i="1"/>
  <c r="AN7" i="1" l="1"/>
  <c r="AN4" i="1"/>
  <c r="AN10" i="1"/>
  <c r="AM49" i="1"/>
  <c r="AM61" i="1"/>
  <c r="AN16" i="1"/>
  <c r="AL44" i="1"/>
  <c r="AN9" i="1"/>
  <c r="AN19" i="1"/>
  <c r="AM58" i="1"/>
  <c r="AN8" i="1"/>
  <c r="AM47" i="1"/>
  <c r="AL42" i="1"/>
  <c r="AN2" i="1"/>
  <c r="AN6" i="1"/>
  <c r="AL53" i="1"/>
  <c r="AL46" i="1"/>
  <c r="AL49" i="1"/>
  <c r="AL51" i="1"/>
  <c r="AN20" i="1"/>
  <c r="AL43" i="1"/>
  <c r="AL50" i="1"/>
  <c r="AN11" i="1"/>
  <c r="AM50" i="1"/>
  <c r="AN13" i="1"/>
  <c r="AM52" i="1"/>
  <c r="AN3" i="1"/>
  <c r="AM23" i="1"/>
  <c r="AM55" i="1" s="1"/>
  <c r="AL59" i="1"/>
  <c r="AN5" i="1"/>
  <c r="AM44" i="1"/>
  <c r="AL56" i="1"/>
  <c r="AN12" i="1"/>
  <c r="AL52" i="1"/>
  <c r="AL55" i="1"/>
  <c r="AL45" i="1"/>
  <c r="AN21" i="1"/>
  <c r="AM60" i="1"/>
  <c r="AN15" i="1"/>
  <c r="AM54" i="1"/>
  <c r="AL60" i="1"/>
  <c r="AN18" i="1"/>
  <c r="AM57" i="1"/>
  <c r="AN14" i="1"/>
  <c r="AM53" i="1"/>
  <c r="AN17" i="1"/>
  <c r="AM56" i="1"/>
  <c r="AO14" i="1" l="1"/>
  <c r="AO9" i="1"/>
  <c r="AO13" i="1"/>
  <c r="AN61" i="1"/>
  <c r="AN45" i="1"/>
  <c r="AO6" i="1"/>
  <c r="AO2" i="1"/>
  <c r="AO12" i="1"/>
  <c r="AO20" i="1"/>
  <c r="AN59" i="1"/>
  <c r="AO11" i="1"/>
  <c r="AN50" i="1"/>
  <c r="AO18" i="1"/>
  <c r="AO7" i="1"/>
  <c r="AM48" i="1"/>
  <c r="AM43" i="1"/>
  <c r="AO15" i="1"/>
  <c r="AN54" i="1"/>
  <c r="AN23" i="1"/>
  <c r="AN42" i="1" s="1"/>
  <c r="AO3" i="1"/>
  <c r="AO10" i="1"/>
  <c r="AN49" i="1"/>
  <c r="AO5" i="1"/>
  <c r="AN44" i="1"/>
  <c r="AO16" i="1"/>
  <c r="AO19" i="1"/>
  <c r="AN58" i="1"/>
  <c r="AO4" i="1"/>
  <c r="AN43" i="1"/>
  <c r="AM59" i="1"/>
  <c r="AM45" i="1"/>
  <c r="AM46" i="1"/>
  <c r="AO17" i="1"/>
  <c r="AN56" i="1"/>
  <c r="AM51" i="1"/>
  <c r="AM42" i="1"/>
  <c r="AO21" i="1"/>
  <c r="AN60" i="1"/>
  <c r="AO8" i="1"/>
  <c r="AN47" i="1"/>
  <c r="AP17" i="1" l="1"/>
  <c r="AP6" i="1"/>
  <c r="AP2" i="1"/>
  <c r="AN52" i="1"/>
  <c r="AP21" i="1"/>
  <c r="AP14" i="1"/>
  <c r="AP12" i="1"/>
  <c r="AP5" i="1"/>
  <c r="AP11" i="1"/>
  <c r="AN46" i="1"/>
  <c r="AN51" i="1"/>
  <c r="AN48" i="1"/>
  <c r="AP4" i="1"/>
  <c r="AP8" i="1"/>
  <c r="AP13" i="1"/>
  <c r="AP10" i="1"/>
  <c r="AP20" i="1"/>
  <c r="AO23" i="1"/>
  <c r="AO60" i="1" s="1"/>
  <c r="AP3" i="1"/>
  <c r="AN53" i="1"/>
  <c r="AP9" i="1"/>
  <c r="AP16" i="1"/>
  <c r="AN57" i="1"/>
  <c r="AP18" i="1"/>
  <c r="AN55" i="1"/>
  <c r="AP19" i="1"/>
  <c r="AP7" i="1"/>
  <c r="AP15" i="1"/>
  <c r="AQ19" i="1" l="1"/>
  <c r="AO42" i="1"/>
  <c r="AQ9" i="1"/>
  <c r="AO44" i="1"/>
  <c r="AO61" i="1"/>
  <c r="AO47" i="1"/>
  <c r="AO43" i="1"/>
  <c r="AQ2" i="1"/>
  <c r="AQ6" i="1"/>
  <c r="AQ3" i="1"/>
  <c r="AP23" i="1"/>
  <c r="AP51" i="1" s="1"/>
  <c r="AQ12" i="1"/>
  <c r="AO59" i="1"/>
  <c r="AQ17" i="1"/>
  <c r="AO48" i="1"/>
  <c r="AO49" i="1"/>
  <c r="AQ13" i="1"/>
  <c r="AQ7" i="1"/>
  <c r="AO54" i="1"/>
  <c r="AQ16" i="1"/>
  <c r="AO55" i="1"/>
  <c r="AQ5" i="1"/>
  <c r="AO58" i="1"/>
  <c r="AQ20" i="1"/>
  <c r="AQ10" i="1"/>
  <c r="AQ11" i="1"/>
  <c r="AO53" i="1"/>
  <c r="AO45" i="1"/>
  <c r="AO46" i="1"/>
  <c r="AQ21" i="1"/>
  <c r="AO52" i="1"/>
  <c r="AQ15" i="1"/>
  <c r="AO56" i="1"/>
  <c r="AQ8" i="1"/>
  <c r="AO51" i="1"/>
  <c r="AO57" i="1"/>
  <c r="AQ4" i="1"/>
  <c r="AQ14" i="1"/>
  <c r="AO50" i="1"/>
  <c r="AQ18" i="1"/>
  <c r="AP54" i="1" l="1"/>
  <c r="AP44" i="1"/>
  <c r="AP52" i="1"/>
  <c r="AR13" i="1"/>
  <c r="AP50" i="1"/>
  <c r="AR12" i="1"/>
  <c r="AQ51" i="1"/>
  <c r="AR4" i="1"/>
  <c r="AR15" i="1"/>
  <c r="AP49" i="1"/>
  <c r="AP55" i="1"/>
  <c r="AP42" i="1"/>
  <c r="AP48" i="1"/>
  <c r="AR6" i="1"/>
  <c r="AR2" i="1"/>
  <c r="AP60" i="1"/>
  <c r="AR11" i="1"/>
  <c r="AQ50" i="1"/>
  <c r="AR17" i="1"/>
  <c r="AP56" i="1"/>
  <c r="AR7" i="1"/>
  <c r="AR10" i="1"/>
  <c r="AQ49" i="1"/>
  <c r="AR14" i="1"/>
  <c r="AQ53" i="1"/>
  <c r="AP59" i="1"/>
  <c r="AQ23" i="1"/>
  <c r="AQ45" i="1" s="1"/>
  <c r="AR3" i="1"/>
  <c r="AR16" i="1"/>
  <c r="AQ55" i="1"/>
  <c r="AR5" i="1"/>
  <c r="AQ44" i="1"/>
  <c r="AP57" i="1"/>
  <c r="AR18" i="1"/>
  <c r="AR9" i="1"/>
  <c r="AQ48" i="1"/>
  <c r="AP61" i="1"/>
  <c r="AR21" i="1"/>
  <c r="AQ60" i="1"/>
  <c r="AP46" i="1"/>
  <c r="AP45" i="1"/>
  <c r="AP58" i="1"/>
  <c r="AP43" i="1"/>
  <c r="AR19" i="1"/>
  <c r="AQ58" i="1"/>
  <c r="AP47" i="1"/>
  <c r="AP53" i="1"/>
  <c r="AR8" i="1"/>
  <c r="AR20" i="1"/>
  <c r="AQ59" i="1"/>
  <c r="AS13" i="1" l="1"/>
  <c r="AS12" i="1"/>
  <c r="AS18" i="1"/>
  <c r="AS20" i="1"/>
  <c r="AR59" i="1"/>
  <c r="AS17" i="1"/>
  <c r="AS11" i="1"/>
  <c r="AQ61" i="1"/>
  <c r="AQ52" i="1"/>
  <c r="AR45" i="1"/>
  <c r="AS6" i="1"/>
  <c r="AS2" i="1"/>
  <c r="AS10" i="1"/>
  <c r="AS4" i="1"/>
  <c r="AQ46" i="1"/>
  <c r="AQ54" i="1"/>
  <c r="AS14" i="1"/>
  <c r="AS21" i="1"/>
  <c r="AQ57" i="1"/>
  <c r="AR23" i="1"/>
  <c r="AR53" i="1" s="1"/>
  <c r="AS3" i="1"/>
  <c r="AS16" i="1"/>
  <c r="AS19" i="1"/>
  <c r="AQ42" i="1"/>
  <c r="AS7" i="1"/>
  <c r="AR46" i="1"/>
  <c r="AQ43" i="1"/>
  <c r="AS15" i="1"/>
  <c r="AS8" i="1"/>
  <c r="AQ47" i="1"/>
  <c r="AS9" i="1"/>
  <c r="AR48" i="1"/>
  <c r="AQ56" i="1"/>
  <c r="AS5" i="1"/>
  <c r="AT21" i="1" l="1"/>
  <c r="AT7" i="1"/>
  <c r="AR57" i="1"/>
  <c r="AR42" i="1"/>
  <c r="AR43" i="1"/>
  <c r="AT19" i="1"/>
  <c r="AT5" i="1"/>
  <c r="AR50" i="1"/>
  <c r="AR51" i="1"/>
  <c r="AT17" i="1"/>
  <c r="AT8" i="1"/>
  <c r="AR58" i="1"/>
  <c r="AT20" i="1"/>
  <c r="AR60" i="1"/>
  <c r="AR49" i="1"/>
  <c r="AT12" i="1"/>
  <c r="AS51" i="1"/>
  <c r="AT13" i="1"/>
  <c r="AT15" i="1"/>
  <c r="AT4" i="1"/>
  <c r="AT10" i="1"/>
  <c r="AS49" i="1"/>
  <c r="AR47" i="1"/>
  <c r="AT9" i="1"/>
  <c r="AR44" i="1"/>
  <c r="AR54" i="1"/>
  <c r="AR61" i="1"/>
  <c r="AS61" i="1"/>
  <c r="AT11" i="1"/>
  <c r="AR56" i="1"/>
  <c r="AR52" i="1"/>
  <c r="AT6" i="1"/>
  <c r="AT2" i="1"/>
  <c r="AT16" i="1"/>
  <c r="AS55" i="1"/>
  <c r="AR55" i="1"/>
  <c r="AT3" i="1"/>
  <c r="AS23" i="1"/>
  <c r="AS58" i="1" s="1"/>
  <c r="AT18" i="1"/>
  <c r="AS57" i="1"/>
  <c r="AT14" i="1"/>
  <c r="AS53" i="1"/>
  <c r="AU15" i="1" l="1"/>
  <c r="AU13" i="1"/>
  <c r="AS56" i="1"/>
  <c r="AT23" i="1"/>
  <c r="AT44" i="1" s="1"/>
  <c r="AU3" i="1"/>
  <c r="AS43" i="1"/>
  <c r="AU18" i="1"/>
  <c r="AU20" i="1"/>
  <c r="AU19" i="1"/>
  <c r="AT58" i="1"/>
  <c r="AU5" i="1"/>
  <c r="AU12" i="1"/>
  <c r="AU11" i="1"/>
  <c r="AS45" i="1"/>
  <c r="AS54" i="1"/>
  <c r="AS59" i="1"/>
  <c r="AS46" i="1"/>
  <c r="AU17" i="1"/>
  <c r="AU21" i="1"/>
  <c r="AS44" i="1"/>
  <c r="AU8" i="1"/>
  <c r="AT47" i="1"/>
  <c r="AU7" i="1"/>
  <c r="AS48" i="1"/>
  <c r="AS42" i="1"/>
  <c r="AU10" i="1"/>
  <c r="AS52" i="1"/>
  <c r="AT45" i="1"/>
  <c r="AU2" i="1"/>
  <c r="AU6" i="1"/>
  <c r="AS60" i="1"/>
  <c r="AU9" i="1"/>
  <c r="AU4" i="1"/>
  <c r="AT43" i="1"/>
  <c r="AU16" i="1"/>
  <c r="AS50" i="1"/>
  <c r="AU14" i="1"/>
  <c r="AS47" i="1"/>
  <c r="AT61" i="1"/>
  <c r="AV5" i="1" l="1"/>
  <c r="AT49" i="1"/>
  <c r="AV20" i="1"/>
  <c r="AT42" i="1"/>
  <c r="AV4" i="1"/>
  <c r="AU43" i="1"/>
  <c r="AV11" i="1"/>
  <c r="AT60" i="1"/>
  <c r="AT50" i="1"/>
  <c r="AT59" i="1"/>
  <c r="AV12" i="1"/>
  <c r="AU51" i="1"/>
  <c r="AV21" i="1"/>
  <c r="AT52" i="1"/>
  <c r="AV17" i="1"/>
  <c r="AT53" i="1"/>
  <c r="AV15" i="1"/>
  <c r="AU54" i="1"/>
  <c r="AT56" i="1"/>
  <c r="AT51" i="1"/>
  <c r="AT57" i="1"/>
  <c r="AV14" i="1"/>
  <c r="AU45" i="1"/>
  <c r="AV6" i="1"/>
  <c r="AV2" i="1"/>
  <c r="AV10" i="1"/>
  <c r="AV7" i="1"/>
  <c r="AT46" i="1"/>
  <c r="AV18" i="1"/>
  <c r="AU57" i="1"/>
  <c r="AV13" i="1"/>
  <c r="AV19" i="1"/>
  <c r="AT54" i="1"/>
  <c r="AV9" i="1"/>
  <c r="AU48" i="1"/>
  <c r="AT48" i="1"/>
  <c r="AT55" i="1"/>
  <c r="AU23" i="1"/>
  <c r="AU52" i="1" s="1"/>
  <c r="AV3" i="1"/>
  <c r="AV8" i="1"/>
  <c r="AU47" i="1"/>
  <c r="AV16" i="1"/>
  <c r="AU55" i="1"/>
  <c r="AW16" i="1" l="1"/>
  <c r="AW13" i="1"/>
  <c r="AW5" i="1"/>
  <c r="AW19" i="1"/>
  <c r="AU61" i="1"/>
  <c r="AU53" i="1"/>
  <c r="AU56" i="1"/>
  <c r="AU59" i="1"/>
  <c r="AW7" i="1"/>
  <c r="AW18" i="1"/>
  <c r="AV57" i="1"/>
  <c r="AW21" i="1"/>
  <c r="AW14" i="1"/>
  <c r="AW17" i="1"/>
  <c r="AW10" i="1"/>
  <c r="AV49" i="1"/>
  <c r="AW15" i="1"/>
  <c r="AU58" i="1"/>
  <c r="AW8" i="1"/>
  <c r="AU49" i="1"/>
  <c r="AU60" i="1"/>
  <c r="AU50" i="1"/>
  <c r="AU44" i="1"/>
  <c r="AV23" i="1"/>
  <c r="AV43" i="1" s="1"/>
  <c r="AW3" i="1"/>
  <c r="AW9" i="1"/>
  <c r="AV48" i="1"/>
  <c r="AU46" i="1"/>
  <c r="AW4" i="1"/>
  <c r="AW20" i="1"/>
  <c r="AU42" i="1"/>
  <c r="AW11" i="1"/>
  <c r="AV50" i="1"/>
  <c r="AV61" i="1"/>
  <c r="AW12" i="1"/>
  <c r="AW2" i="1"/>
  <c r="AW6" i="1"/>
  <c r="AX5" i="1" l="1"/>
  <c r="AV58" i="1"/>
  <c r="AX11" i="1"/>
  <c r="AX19" i="1"/>
  <c r="AX20" i="1"/>
  <c r="AV56" i="1"/>
  <c r="AV46" i="1"/>
  <c r="AV44" i="1"/>
  <c r="AX13" i="1"/>
  <c r="AX12" i="1"/>
  <c r="AX10" i="1"/>
  <c r="AV47" i="1"/>
  <c r="AX18" i="1"/>
  <c r="AX8" i="1"/>
  <c r="AW45" i="1"/>
  <c r="AX6" i="1"/>
  <c r="AX2" i="1"/>
  <c r="AX4" i="1"/>
  <c r="AX9" i="1"/>
  <c r="AV53" i="1"/>
  <c r="AV52" i="1"/>
  <c r="AX7" i="1"/>
  <c r="AX15" i="1"/>
  <c r="AX14" i="1"/>
  <c r="AV45" i="1"/>
  <c r="AV42" i="1"/>
  <c r="AV54" i="1"/>
  <c r="AV60" i="1"/>
  <c r="AV55" i="1"/>
  <c r="AX3" i="1"/>
  <c r="AW23" i="1"/>
  <c r="AW59" i="1" s="1"/>
  <c r="AV59" i="1"/>
  <c r="AX21" i="1"/>
  <c r="AV51" i="1"/>
  <c r="AX16" i="1"/>
  <c r="AX17" i="1"/>
  <c r="AW56" i="1"/>
  <c r="AW51" i="1" l="1"/>
  <c r="AY21" i="1"/>
  <c r="AW47" i="1"/>
  <c r="AY13" i="1"/>
  <c r="AW58" i="1"/>
  <c r="AY18" i="1"/>
  <c r="AY9" i="1"/>
  <c r="AW52" i="1"/>
  <c r="AY20" i="1"/>
  <c r="AW61" i="1"/>
  <c r="AY10" i="1"/>
  <c r="AW57" i="1"/>
  <c r="AY14" i="1"/>
  <c r="AW50" i="1"/>
  <c r="AW53" i="1"/>
  <c r="AW54" i="1"/>
  <c r="AY19" i="1"/>
  <c r="AY12" i="1"/>
  <c r="AW48" i="1"/>
  <c r="AY17" i="1"/>
  <c r="AY5" i="1"/>
  <c r="AY4" i="1"/>
  <c r="AW55" i="1"/>
  <c r="AW43" i="1"/>
  <c r="AX23" i="1"/>
  <c r="AX44" i="1" s="1"/>
  <c r="AY3" i="1"/>
  <c r="AW49" i="1"/>
  <c r="AW44" i="1"/>
  <c r="AY15" i="1"/>
  <c r="AW42" i="1"/>
  <c r="AY16" i="1"/>
  <c r="AW46" i="1"/>
  <c r="AW60" i="1"/>
  <c r="AY8" i="1"/>
  <c r="AY7" i="1"/>
  <c r="AY11" i="1"/>
  <c r="AX45" i="1"/>
  <c r="AY6" i="1"/>
  <c r="AY2" i="1"/>
  <c r="AX50" i="1" l="1"/>
  <c r="AX59" i="1"/>
  <c r="AZ17" i="1"/>
  <c r="AX42" i="1"/>
  <c r="AZ18" i="1"/>
  <c r="AY57" i="1"/>
  <c r="AZ21" i="1"/>
  <c r="AX52" i="1"/>
  <c r="AX46" i="1"/>
  <c r="AX53" i="1"/>
  <c r="AZ14" i="1"/>
  <c r="AZ12" i="1"/>
  <c r="AY51" i="1"/>
  <c r="AZ8" i="1"/>
  <c r="AX54" i="1"/>
  <c r="AX51" i="1"/>
  <c r="AZ15" i="1"/>
  <c r="AX48" i="1"/>
  <c r="AZ4" i="1"/>
  <c r="AX56" i="1"/>
  <c r="AX47" i="1"/>
  <c r="AX43" i="1"/>
  <c r="AZ13" i="1"/>
  <c r="AZ10" i="1"/>
  <c r="AY49" i="1"/>
  <c r="AX60" i="1"/>
  <c r="AX61" i="1"/>
  <c r="AZ16" i="1"/>
  <c r="AZ9" i="1"/>
  <c r="AY48" i="1"/>
  <c r="AZ5" i="1"/>
  <c r="AY44" i="1"/>
  <c r="AX58" i="1"/>
  <c r="AX49" i="1"/>
  <c r="AX57" i="1"/>
  <c r="AY45" i="1"/>
  <c r="AZ6" i="1"/>
  <c r="AZ2" i="1"/>
  <c r="AX55" i="1"/>
  <c r="AZ3" i="1"/>
  <c r="AY23" i="1"/>
  <c r="AY60" i="1" s="1"/>
  <c r="AZ7" i="1"/>
  <c r="AY46" i="1"/>
  <c r="AZ20" i="1"/>
  <c r="AY59" i="1"/>
  <c r="AZ11" i="1"/>
  <c r="AZ19" i="1"/>
  <c r="BA12" i="1" l="1"/>
  <c r="BA5" i="1"/>
  <c r="BA2" i="1"/>
  <c r="BA6" i="1"/>
  <c r="AY52" i="1"/>
  <c r="AY54" i="1"/>
  <c r="AY53" i="1"/>
  <c r="BA19" i="1"/>
  <c r="AZ23" i="1"/>
  <c r="AZ49" i="1" s="1"/>
  <c r="BA3" i="1"/>
  <c r="BA10" i="1"/>
  <c r="BA14" i="1"/>
  <c r="BA16" i="1"/>
  <c r="BA15" i="1"/>
  <c r="BA7" i="1"/>
  <c r="AY61" i="1"/>
  <c r="AY55" i="1"/>
  <c r="AY56" i="1"/>
  <c r="BA11" i="1"/>
  <c r="AY58" i="1"/>
  <c r="BA17" i="1"/>
  <c r="BA18" i="1"/>
  <c r="BA21" i="1"/>
  <c r="BA8" i="1"/>
  <c r="AZ47" i="1"/>
  <c r="BA20" i="1"/>
  <c r="AY47" i="1"/>
  <c r="BA13" i="1"/>
  <c r="BA4" i="1"/>
  <c r="AZ43" i="1"/>
  <c r="AY50" i="1"/>
  <c r="AY42" i="1"/>
  <c r="AY43" i="1"/>
  <c r="BA9" i="1"/>
  <c r="AZ54" i="1" l="1"/>
  <c r="BB4" i="1"/>
  <c r="BB7" i="1"/>
  <c r="BB3" i="1"/>
  <c r="BA23" i="1"/>
  <c r="BA59" i="1" s="1"/>
  <c r="BB18" i="1"/>
  <c r="BB9" i="1"/>
  <c r="BB12" i="1"/>
  <c r="BA51" i="1"/>
  <c r="AZ55" i="1"/>
  <c r="AZ42" i="1"/>
  <c r="AZ45" i="1"/>
  <c r="BB8" i="1"/>
  <c r="BB5" i="1"/>
  <c r="BB17" i="1"/>
  <c r="BA56" i="1"/>
  <c r="AZ58" i="1"/>
  <c r="AZ44" i="1"/>
  <c r="BB16" i="1"/>
  <c r="AZ48" i="1"/>
  <c r="AZ57" i="1"/>
  <c r="AZ53" i="1"/>
  <c r="BB20" i="1"/>
  <c r="BB2" i="1"/>
  <c r="BB6" i="1"/>
  <c r="BB11" i="1"/>
  <c r="BA50" i="1"/>
  <c r="AZ60" i="1"/>
  <c r="AZ52" i="1"/>
  <c r="AZ61" i="1"/>
  <c r="BB10" i="1"/>
  <c r="AZ59" i="1"/>
  <c r="BB15" i="1"/>
  <c r="BA54" i="1"/>
  <c r="AZ51" i="1"/>
  <c r="AZ50" i="1"/>
  <c r="BB14" i="1"/>
  <c r="BB19" i="1"/>
  <c r="BB21" i="1"/>
  <c r="BA60" i="1"/>
  <c r="AZ56" i="1"/>
  <c r="AZ46" i="1"/>
  <c r="BB13" i="1"/>
  <c r="BC21" i="1" l="1"/>
  <c r="BC18" i="1"/>
  <c r="BC4" i="1"/>
  <c r="BB43" i="1"/>
  <c r="BA44" i="1"/>
  <c r="BC13" i="1"/>
  <c r="BA42" i="1"/>
  <c r="BC12" i="1"/>
  <c r="BB51" i="1"/>
  <c r="BB45" i="1"/>
  <c r="BC6" i="1"/>
  <c r="BC2" i="1"/>
  <c r="BA61" i="1"/>
  <c r="BA46" i="1"/>
  <c r="BC7" i="1"/>
  <c r="BB46" i="1"/>
  <c r="BA55" i="1"/>
  <c r="BA47" i="1"/>
  <c r="BA48" i="1"/>
  <c r="BC8" i="1"/>
  <c r="BB47" i="1"/>
  <c r="BB23" i="1"/>
  <c r="BB52" i="1" s="1"/>
  <c r="BC3" i="1"/>
  <c r="BC9" i="1"/>
  <c r="BB48" i="1"/>
  <c r="BC10" i="1"/>
  <c r="BB49" i="1"/>
  <c r="BA43" i="1"/>
  <c r="BA58" i="1"/>
  <c r="BA49" i="1"/>
  <c r="BA52" i="1"/>
  <c r="BC11" i="1"/>
  <c r="BB50" i="1"/>
  <c r="BA45" i="1"/>
  <c r="BA57" i="1"/>
  <c r="BC5" i="1"/>
  <c r="BB44" i="1"/>
  <c r="BC16" i="1"/>
  <c r="BB55" i="1"/>
  <c r="BC20" i="1"/>
  <c r="BB59" i="1"/>
  <c r="BC17" i="1"/>
  <c r="BB56" i="1"/>
  <c r="BA53" i="1"/>
  <c r="BC14" i="1"/>
  <c r="BB53" i="1"/>
  <c r="BC15" i="1"/>
  <c r="BB54" i="1"/>
  <c r="BC19" i="1"/>
  <c r="BB58" i="1"/>
  <c r="BD14" i="1" l="1"/>
  <c r="BD18" i="1"/>
  <c r="BD20" i="1"/>
  <c r="BC59" i="1"/>
  <c r="BD11" i="1"/>
  <c r="BC50" i="1"/>
  <c r="BD7" i="1"/>
  <c r="BD12" i="1"/>
  <c r="BD16" i="1"/>
  <c r="BC55" i="1"/>
  <c r="BD10" i="1"/>
  <c r="BC49" i="1"/>
  <c r="BB57" i="1"/>
  <c r="BC23" i="1"/>
  <c r="BC53" i="1" s="1"/>
  <c r="BD3" i="1"/>
  <c r="BD17" i="1"/>
  <c r="BC56" i="1"/>
  <c r="BD4" i="1"/>
  <c r="BC43" i="1"/>
  <c r="BD13" i="1"/>
  <c r="BD19" i="1"/>
  <c r="BD5" i="1"/>
  <c r="BC44" i="1"/>
  <c r="BD15" i="1"/>
  <c r="BC54" i="1"/>
  <c r="BD8" i="1"/>
  <c r="BB60" i="1"/>
  <c r="BD9" i="1"/>
  <c r="BC48" i="1"/>
  <c r="BD21" i="1"/>
  <c r="BC60" i="1"/>
  <c r="BC45" i="1"/>
  <c r="BD6" i="1"/>
  <c r="BD2" i="1"/>
  <c r="BB61" i="1"/>
  <c r="BB42" i="1"/>
  <c r="BC61" i="1"/>
  <c r="BE16" i="1" l="1"/>
  <c r="BE5" i="1"/>
  <c r="BE11" i="1"/>
  <c r="BE12" i="1"/>
  <c r="BE6" i="1"/>
  <c r="BE2" i="1"/>
  <c r="BE18" i="1"/>
  <c r="BE17" i="1"/>
  <c r="BE21" i="1"/>
  <c r="BE10" i="1"/>
  <c r="BC58" i="1"/>
  <c r="BE4" i="1"/>
  <c r="BC51" i="1"/>
  <c r="BC57" i="1"/>
  <c r="BE13" i="1"/>
  <c r="BE19" i="1"/>
  <c r="BD23" i="1"/>
  <c r="BD61" i="1" s="1"/>
  <c r="BE3" i="1"/>
  <c r="BC47" i="1"/>
  <c r="BC52" i="1"/>
  <c r="BC42" i="1"/>
  <c r="BC46" i="1"/>
  <c r="BE20" i="1"/>
  <c r="BE7" i="1"/>
  <c r="BD46" i="1"/>
  <c r="BE9" i="1"/>
  <c r="BE14" i="1"/>
  <c r="BE8" i="1"/>
  <c r="BE15" i="1"/>
  <c r="BD54" i="1"/>
  <c r="BD50" i="1" l="1"/>
  <c r="BF9" i="1"/>
  <c r="BE48" i="1"/>
  <c r="BF19" i="1"/>
  <c r="BE58" i="1"/>
  <c r="BF12" i="1"/>
  <c r="BE51" i="1"/>
  <c r="BF4" i="1"/>
  <c r="BF16" i="1"/>
  <c r="BE55" i="1"/>
  <c r="BF13" i="1"/>
  <c r="BE52" i="1"/>
  <c r="BD42" i="1"/>
  <c r="BE42" i="1"/>
  <c r="BF3" i="1"/>
  <c r="BE23" i="1"/>
  <c r="BE43" i="1" s="1"/>
  <c r="BD44" i="1"/>
  <c r="BD51" i="1"/>
  <c r="BF8" i="1"/>
  <c r="BE47" i="1"/>
  <c r="BD47" i="1"/>
  <c r="BD57" i="1"/>
  <c r="BD58" i="1"/>
  <c r="BF15" i="1"/>
  <c r="BE54" i="1"/>
  <c r="BD52" i="1"/>
  <c r="BF11" i="1"/>
  <c r="BE50" i="1"/>
  <c r="BF7" i="1"/>
  <c r="BE46" i="1"/>
  <c r="BE45" i="1"/>
  <c r="BF6" i="1"/>
  <c r="BF2" i="1"/>
  <c r="BF18" i="1"/>
  <c r="BE57" i="1"/>
  <c r="BF5" i="1"/>
  <c r="BE44" i="1"/>
  <c r="BF21" i="1"/>
  <c r="BE60" i="1"/>
  <c r="BF20" i="1"/>
  <c r="BE59" i="1"/>
  <c r="BD49" i="1"/>
  <c r="BD48" i="1"/>
  <c r="BF14" i="1"/>
  <c r="BE53" i="1"/>
  <c r="BD60" i="1"/>
  <c r="BD45" i="1"/>
  <c r="BD55" i="1"/>
  <c r="BD56" i="1"/>
  <c r="BD43" i="1"/>
  <c r="BD59" i="1"/>
  <c r="BD53" i="1"/>
  <c r="BF10" i="1"/>
  <c r="BE49" i="1"/>
  <c r="BE61" i="1"/>
  <c r="BF17" i="1"/>
  <c r="BE56" i="1"/>
  <c r="BG11" i="1" l="1"/>
  <c r="BG13" i="1"/>
  <c r="BG12" i="1"/>
  <c r="BF51" i="1"/>
  <c r="BG9" i="1"/>
  <c r="BF48" i="1"/>
  <c r="BG14" i="1"/>
  <c r="BG20" i="1"/>
  <c r="BG5" i="1"/>
  <c r="BF44" i="1"/>
  <c r="BG15" i="1"/>
  <c r="BF54" i="1"/>
  <c r="BG19" i="1"/>
  <c r="BF23" i="1"/>
  <c r="BF55" i="1" s="1"/>
  <c r="BG3" i="1"/>
  <c r="BG17" i="1"/>
  <c r="BF56" i="1"/>
  <c r="BG10" i="1"/>
  <c r="BG4" i="1"/>
  <c r="BG8" i="1"/>
  <c r="BF47" i="1"/>
  <c r="BF45" i="1"/>
  <c r="BG2" i="1"/>
  <c r="BG6" i="1"/>
  <c r="BG18" i="1"/>
  <c r="BG21" i="1"/>
  <c r="BG7" i="1"/>
  <c r="BF46" i="1"/>
  <c r="BG16" i="1"/>
  <c r="BH16" i="1" l="1"/>
  <c r="BH10" i="1"/>
  <c r="BH13" i="1"/>
  <c r="BF42" i="1"/>
  <c r="BF59" i="1"/>
  <c r="BF52" i="1"/>
  <c r="BH18" i="1"/>
  <c r="BH4" i="1"/>
  <c r="BF60" i="1"/>
  <c r="BG45" i="1"/>
  <c r="BH6" i="1"/>
  <c r="BH2" i="1"/>
  <c r="BF57" i="1"/>
  <c r="BH5" i="1"/>
  <c r="BF61" i="1"/>
  <c r="BH21" i="1"/>
  <c r="BG60" i="1"/>
  <c r="BH14" i="1"/>
  <c r="BH17" i="1"/>
  <c r="BH8" i="1"/>
  <c r="BH19" i="1"/>
  <c r="BG58" i="1"/>
  <c r="BF49" i="1"/>
  <c r="BF58" i="1"/>
  <c r="BF53" i="1"/>
  <c r="BF50" i="1"/>
  <c r="BG23" i="1"/>
  <c r="BG48" i="1" s="1"/>
  <c r="BH3" i="1"/>
  <c r="BH9" i="1"/>
  <c r="BF43" i="1"/>
  <c r="BH7" i="1"/>
  <c r="BH11" i="1"/>
  <c r="BH20" i="1"/>
  <c r="BG59" i="1"/>
  <c r="BH15" i="1"/>
  <c r="BH12" i="1"/>
  <c r="BG61" i="1" l="1"/>
  <c r="BG47" i="1"/>
  <c r="BG43" i="1"/>
  <c r="BG52" i="1"/>
  <c r="BI12" i="1"/>
  <c r="BH51" i="1"/>
  <c r="BG42" i="1"/>
  <c r="BI9" i="1"/>
  <c r="BG44" i="1"/>
  <c r="BI5" i="1"/>
  <c r="BH44" i="1"/>
  <c r="BI14" i="1"/>
  <c r="BH53" i="1"/>
  <c r="BG51" i="1"/>
  <c r="BG56" i="1"/>
  <c r="BI6" i="1"/>
  <c r="BI2" i="1"/>
  <c r="BG57" i="1"/>
  <c r="BG49" i="1"/>
  <c r="BI4" i="1"/>
  <c r="BH43" i="1"/>
  <c r="BG50" i="1"/>
  <c r="BI13" i="1"/>
  <c r="BI8" i="1"/>
  <c r="BH47" i="1"/>
  <c r="BI18" i="1"/>
  <c r="BH57" i="1"/>
  <c r="BI19" i="1"/>
  <c r="BI11" i="1"/>
  <c r="BH50" i="1"/>
  <c r="BI10" i="1"/>
  <c r="BH49" i="1"/>
  <c r="BI21" i="1"/>
  <c r="BH60" i="1"/>
  <c r="BH42" i="1"/>
  <c r="BH23" i="1"/>
  <c r="BH58" i="1" s="1"/>
  <c r="BI3" i="1"/>
  <c r="BG55" i="1"/>
  <c r="BI20" i="1"/>
  <c r="BH59" i="1"/>
  <c r="BG46" i="1"/>
  <c r="BG54" i="1"/>
  <c r="BG53" i="1"/>
  <c r="BI16" i="1"/>
  <c r="BH55" i="1"/>
  <c r="BI15" i="1"/>
  <c r="BH54" i="1"/>
  <c r="BI7" i="1"/>
  <c r="BH46" i="1"/>
  <c r="BI17" i="1"/>
  <c r="BH56" i="1"/>
  <c r="BJ5" i="1" l="1"/>
  <c r="BJ13" i="1"/>
  <c r="BJ20" i="1"/>
  <c r="BI59" i="1"/>
  <c r="BI61" i="1"/>
  <c r="BH61" i="1"/>
  <c r="BI23" i="1"/>
  <c r="BI42" i="1" s="1"/>
  <c r="BJ3" i="1"/>
  <c r="BI45" i="1"/>
  <c r="BJ6" i="1"/>
  <c r="BJ2" i="1"/>
  <c r="BJ18" i="1"/>
  <c r="BI57" i="1"/>
  <c r="BJ19" i="1"/>
  <c r="BI58" i="1"/>
  <c r="BJ8" i="1"/>
  <c r="BI47" i="1"/>
  <c r="BJ21" i="1"/>
  <c r="BI60" i="1"/>
  <c r="BJ16" i="1"/>
  <c r="BI55" i="1"/>
  <c r="BH52" i="1"/>
  <c r="BJ7" i="1"/>
  <c r="BI46" i="1"/>
  <c r="BJ15" i="1"/>
  <c r="BI54" i="1"/>
  <c r="BJ11" i="1"/>
  <c r="BI50" i="1"/>
  <c r="BJ4" i="1"/>
  <c r="BI43" i="1"/>
  <c r="BJ12" i="1"/>
  <c r="BI51" i="1"/>
  <c r="BJ14" i="1"/>
  <c r="BI53" i="1"/>
  <c r="BH45" i="1"/>
  <c r="BH48" i="1"/>
  <c r="BJ9" i="1"/>
  <c r="BI48" i="1"/>
  <c r="BJ17" i="1"/>
  <c r="BI56" i="1"/>
  <c r="BJ10" i="1"/>
  <c r="BI49" i="1"/>
  <c r="BK10" i="1" l="1"/>
  <c r="BK19" i="1"/>
  <c r="BK7" i="1"/>
  <c r="BK21" i="1"/>
  <c r="BK12" i="1"/>
  <c r="BK15" i="1"/>
  <c r="BK16" i="1"/>
  <c r="BI52" i="1"/>
  <c r="BK5" i="1"/>
  <c r="BK11" i="1"/>
  <c r="BK9" i="1"/>
  <c r="BK4" i="1"/>
  <c r="BJ43" i="1"/>
  <c r="BK14" i="1"/>
  <c r="BK3" i="1"/>
  <c r="BJ23" i="1"/>
  <c r="BJ60" i="1" s="1"/>
  <c r="BK18" i="1"/>
  <c r="BJ57" i="1"/>
  <c r="BK13" i="1"/>
  <c r="BK8" i="1"/>
  <c r="BI44" i="1"/>
  <c r="BK17" i="1"/>
  <c r="BJ56" i="1"/>
  <c r="BK20" i="1"/>
  <c r="BJ59" i="1"/>
  <c r="BK6" i="1"/>
  <c r="BK2" i="1"/>
  <c r="BJ55" i="1" l="1"/>
  <c r="BJ46" i="1"/>
  <c r="BJ48" i="1"/>
  <c r="BJ54" i="1"/>
  <c r="BJ61" i="1"/>
  <c r="BJ50" i="1"/>
  <c r="BJ58" i="1"/>
  <c r="BJ47" i="1"/>
  <c r="BJ51" i="1"/>
  <c r="BK23" i="1"/>
  <c r="BK61" i="1" s="1"/>
  <c r="BJ53" i="1"/>
  <c r="BJ44" i="1"/>
  <c r="BJ49" i="1"/>
  <c r="BJ42" i="1"/>
  <c r="BJ45" i="1"/>
  <c r="BJ52" i="1"/>
  <c r="BK55" i="1" l="1"/>
  <c r="BK42" i="1"/>
  <c r="BK59" i="1"/>
  <c r="BK47" i="1"/>
  <c r="BK53" i="1"/>
  <c r="BK49" i="1"/>
  <c r="BK52" i="1"/>
  <c r="BK43" i="1"/>
  <c r="BK51" i="1"/>
  <c r="BK60" i="1"/>
  <c r="BK56" i="1"/>
  <c r="BK45" i="1"/>
  <c r="BK54" i="1"/>
  <c r="BK48" i="1"/>
  <c r="BK57" i="1"/>
  <c r="BK44" i="1"/>
  <c r="BK50" i="1"/>
  <c r="BK46" i="1"/>
  <c r="BK58" i="1"/>
</calcChain>
</file>

<file path=xl/sharedStrings.xml><?xml version="1.0" encoding="utf-8"?>
<sst xmlns="http://schemas.openxmlformats.org/spreadsheetml/2006/main" count="53" uniqueCount="33">
  <si>
    <t>classe di età</t>
  </si>
  <si>
    <t>fascia di età</t>
  </si>
  <si>
    <t>anno 2016</t>
  </si>
  <si>
    <t>sopravvivenza</t>
  </si>
  <si>
    <t>fertilità</t>
  </si>
  <si>
    <t>0  4</t>
  </si>
  <si>
    <t>5  9</t>
  </si>
  <si>
    <t>10  14</t>
  </si>
  <si>
    <t>15  19</t>
  </si>
  <si>
    <t>20  24</t>
  </si>
  <si>
    <t>25 29</t>
  </si>
  <si>
    <t>30  34</t>
  </si>
  <si>
    <t>35  39</t>
  </si>
  <si>
    <t>40  44</t>
  </si>
  <si>
    <t>45  49</t>
  </si>
  <si>
    <t>50  54</t>
  </si>
  <si>
    <t>55 59</t>
  </si>
  <si>
    <t>60  64</t>
  </si>
  <si>
    <t>65  69</t>
  </si>
  <si>
    <t>70  74</t>
  </si>
  <si>
    <t>75  79</t>
  </si>
  <si>
    <t>80  84</t>
  </si>
  <si>
    <t>85  89</t>
  </si>
  <si>
    <t>90  94</t>
  </si>
  <si>
    <t>95  99</t>
  </si>
  <si>
    <t>R</t>
  </si>
  <si>
    <t>s_0</t>
  </si>
  <si>
    <t>s_1</t>
  </si>
  <si>
    <t>s_2</t>
  </si>
  <si>
    <t>…</t>
  </si>
  <si>
    <t>Ntotale</t>
  </si>
  <si>
    <t>Distribuzione di età</t>
  </si>
  <si>
    <t>Femmine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</si>
</sst>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66666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popolazione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Foglio1!$J$1:$AG$1</c:f>
              <c:numCache>
                <c:formatCode>General</c:formatCode>
                <c:ptCount val="2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</c:numCache>
            </c:numRef>
          </c:xVal>
          <c:yVal>
            <c:numRef>
              <c:f>Foglio1!$J$23:$AG$23</c:f>
              <c:numCache>
                <c:formatCode>0</c:formatCode>
                <c:ptCount val="24"/>
                <c:pt idx="0" formatCode="General">
                  <c:v>31193896</c:v>
                </c:pt>
                <c:pt idx="1">
                  <c:v>30684366.68212001</c:v>
                </c:pt>
                <c:pt idx="2" formatCode="General">
                  <c:v>30358060.674320936</c:v>
                </c:pt>
                <c:pt idx="3" formatCode="General">
                  <c:v>30018046.695131451</c:v>
                </c:pt>
                <c:pt idx="4" formatCode="General">
                  <c:v>29590007.472523712</c:v>
                </c:pt>
                <c:pt idx="5" formatCode="General">
                  <c:v>29075421.020718619</c:v>
                </c:pt>
                <c:pt idx="6" formatCode="General">
                  <c:v>28537453.471408959</c:v>
                </c:pt>
                <c:pt idx="7" formatCode="General">
                  <c:v>28126584.93015527</c:v>
                </c:pt>
                <c:pt idx="8" formatCode="General">
                  <c:v>28007398.322880786</c:v>
                </c:pt>
                <c:pt idx="9" formatCode="General">
                  <c:v>28111524.327275064</c:v>
                </c:pt>
                <c:pt idx="10" formatCode="General">
                  <c:v>28390137.84381913</c:v>
                </c:pt>
                <c:pt idx="11" formatCode="General">
                  <c:v>28765908.693032645</c:v>
                </c:pt>
                <c:pt idx="12" formatCode="General">
                  <c:v>29227071.519143697</c:v>
                </c:pt>
                <c:pt idx="13" formatCode="General">
                  <c:v>29816149.566651694</c:v>
                </c:pt>
                <c:pt idx="14" formatCode="General">
                  <c:v>30573574.294634771</c:v>
                </c:pt>
                <c:pt idx="15" formatCode="General">
                  <c:v>31486051.408673637</c:v>
                </c:pt>
                <c:pt idx="16" formatCode="General">
                  <c:v>32455519.45853997</c:v>
                </c:pt>
                <c:pt idx="17" formatCode="General">
                  <c:v>33344939.837957207</c:v>
                </c:pt>
                <c:pt idx="18" formatCode="General">
                  <c:v>34069865.725552209</c:v>
                </c:pt>
                <c:pt idx="19" formatCode="General">
                  <c:v>34715952.718904927</c:v>
                </c:pt>
                <c:pt idx="20" formatCode="General">
                  <c:v>35427121.749354415</c:v>
                </c:pt>
                <c:pt idx="21" formatCode="General">
                  <c:v>36282670.366930947</c:v>
                </c:pt>
                <c:pt idx="22" formatCode="General">
                  <c:v>37268238.114685118</c:v>
                </c:pt>
                <c:pt idx="23" formatCode="General">
                  <c:v>38310487.24738121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08-411F-A7FC-CC8475A97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63325440"/>
        <c:axId val="-1663328160"/>
      </c:scatterChart>
      <c:valAx>
        <c:axId val="-1663325440"/>
        <c:scaling>
          <c:orientation val="minMax"/>
          <c:max val="2039"/>
          <c:min val="20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663328160"/>
        <c:crosses val="autoZero"/>
        <c:crossBetween val="midCat"/>
      </c:valAx>
      <c:valAx>
        <c:axId val="-1663328160"/>
        <c:scaling>
          <c:orientation val="minMax"/>
          <c:max val="40000000"/>
          <c:min val="2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66332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distribuzione</a:t>
            </a:r>
            <a:r>
              <a:rPr lang="it-IT" baseline="0"/>
              <a:t> di età anno 2016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Foglio1!$J$42:$J$61</c:f>
              <c:numCache>
                <c:formatCode>General</c:formatCode>
                <c:ptCount val="20"/>
                <c:pt idx="0">
                  <c:v>4.0086111718779858</c:v>
                </c:pt>
                <c:pt idx="1">
                  <c:v>4.4407886722453647</c:v>
                </c:pt>
                <c:pt idx="2">
                  <c:v>4.4395416334016113</c:v>
                </c:pt>
                <c:pt idx="3">
                  <c:v>4.4595968390739014</c:v>
                </c:pt>
                <c:pt idx="4">
                  <c:v>4.7214076753990586</c:v>
                </c:pt>
                <c:pt idx="5">
                  <c:v>5.1540179527430627</c:v>
                </c:pt>
                <c:pt idx="6">
                  <c:v>5.6466271478240486</c:v>
                </c:pt>
                <c:pt idx="7">
                  <c:v>6.5310822348064512</c:v>
                </c:pt>
                <c:pt idx="8">
                  <c:v>7.6937327738734531</c:v>
                </c:pt>
                <c:pt idx="9">
                  <c:v>7.9824046345477333</c:v>
                </c:pt>
                <c:pt idx="10">
                  <c:v>7.75869420094239</c:v>
                </c:pt>
                <c:pt idx="11">
                  <c:v>6.7671027690802079</c:v>
                </c:pt>
                <c:pt idx="12">
                  <c:v>6.0628431921424628</c:v>
                </c:pt>
                <c:pt idx="13">
                  <c:v>6.1790902938190211</c:v>
                </c:pt>
                <c:pt idx="14">
                  <c:v>4.915868796895392</c:v>
                </c:pt>
                <c:pt idx="15">
                  <c:v>4.9758901549200516</c:v>
                </c:pt>
                <c:pt idx="16">
                  <c:v>3.935734734769905</c:v>
                </c:pt>
                <c:pt idx="17">
                  <c:v>2.7479959540802472</c:v>
                </c:pt>
                <c:pt idx="18">
                  <c:v>1.3068870909872881</c:v>
                </c:pt>
                <c:pt idx="19">
                  <c:v>0.27208207657036493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E-4F2C-980C-C91AC9A20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32578944"/>
        <c:axId val="-1732565888"/>
      </c:barChart>
      <c:catAx>
        <c:axId val="-1732578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32565888"/>
        <c:crosses val="autoZero"/>
        <c:auto val="1"/>
        <c:lblAlgn val="ctr"/>
        <c:lblOffset val="100"/>
        <c:noMultiLvlLbl val="0"/>
      </c:catAx>
      <c:valAx>
        <c:axId val="-173256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3257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distribuzione di età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Foglio1!$O$42:$O$61</c:f>
              <c:numCache>
                <c:formatCode>General</c:formatCode>
                <c:ptCount val="20"/>
                <c:pt idx="0">
                  <c:v>5.7467387893386501</c:v>
                </c:pt>
                <c:pt idx="1">
                  <c:v>5.9146679100351394</c:v>
                </c:pt>
                <c:pt idx="2">
                  <c:v>6.2771235483637637</c:v>
                </c:pt>
                <c:pt idx="3">
                  <c:v>6.8636684257906815</c:v>
                </c:pt>
                <c:pt idx="4">
                  <c:v>7.6714395539909237</c:v>
                </c:pt>
                <c:pt idx="5">
                  <c:v>4.2856218675190272</c:v>
                </c:pt>
                <c:pt idx="6">
                  <c:v>4.7411757510356711</c:v>
                </c:pt>
                <c:pt idx="7">
                  <c:v>4.7287052259436146</c:v>
                </c:pt>
                <c:pt idx="8">
                  <c:v>4.7320606938827918</c:v>
                </c:pt>
                <c:pt idx="9">
                  <c:v>4.9764649043015776</c:v>
                </c:pt>
                <c:pt idx="10">
                  <c:v>5.3733689296517335</c:v>
                </c:pt>
                <c:pt idx="11">
                  <c:v>5.7866088557897202</c:v>
                </c:pt>
                <c:pt idx="12">
                  <c:v>6.5159671975686448</c:v>
                </c:pt>
                <c:pt idx="13">
                  <c:v>7.3521381641412882</c:v>
                </c:pt>
                <c:pt idx="14">
                  <c:v>7.0655261010287438</c:v>
                </c:pt>
                <c:pt idx="15">
                  <c:v>5.8880464793170484</c:v>
                </c:pt>
                <c:pt idx="16">
                  <c:v>3.7157718929266741</c:v>
                </c:pt>
                <c:pt idx="17">
                  <c:v>1.7296506131978977</c:v>
                </c:pt>
                <c:pt idx="18">
                  <c:v>0.57161684457117246</c:v>
                </c:pt>
                <c:pt idx="19">
                  <c:v>6.3638251605243681E-2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07-4D4E-8303-BB7978A1E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26323808"/>
        <c:axId val="-1826322176"/>
      </c:barChart>
      <c:catAx>
        <c:axId val="-1826323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826322176"/>
        <c:crosses val="autoZero"/>
        <c:auto val="1"/>
        <c:lblAlgn val="ctr"/>
        <c:lblOffset val="100"/>
        <c:noMultiLvlLbl val="0"/>
      </c:catAx>
      <c:valAx>
        <c:axId val="-182632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82632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distribuzione di età</a:t>
            </a:r>
            <a:r>
              <a:rPr lang="it-IT" baseline="0"/>
              <a:t> anno 2043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Foglio1!$AK$42:$AK$61</c:f>
              <c:numCache>
                <c:formatCode>General</c:formatCode>
                <c:ptCount val="20"/>
                <c:pt idx="0">
                  <c:v>7.3525839927142274</c:v>
                </c:pt>
                <c:pt idx="1">
                  <c:v>7.23604756293902</c:v>
                </c:pt>
                <c:pt idx="2">
                  <c:v>7.1859246015596128</c:v>
                </c:pt>
                <c:pt idx="3">
                  <c:v>7.1143891057983923</c:v>
                </c:pt>
                <c:pt idx="4">
                  <c:v>6.9408749291339129</c:v>
                </c:pt>
                <c:pt idx="5">
                  <c:v>6.6532331644600182</c:v>
                </c:pt>
                <c:pt idx="6">
                  <c:v>6.3222912864380616</c:v>
                </c:pt>
                <c:pt idx="7">
                  <c:v>6.0620265985359412</c:v>
                </c:pt>
                <c:pt idx="8">
                  <c:v>5.9453783254171055</c:v>
                </c:pt>
                <c:pt idx="9">
                  <c:v>5.9403838334866288</c:v>
                </c:pt>
                <c:pt idx="10">
                  <c:v>5.9163822031648845</c:v>
                </c:pt>
                <c:pt idx="11">
                  <c:v>5.7171510732390241</c:v>
                </c:pt>
                <c:pt idx="12">
                  <c:v>5.2895613875976517</c:v>
                </c:pt>
                <c:pt idx="13">
                  <c:v>4.6957351863025361</c:v>
                </c:pt>
                <c:pt idx="14">
                  <c:v>4.0609473892469703</c:v>
                </c:pt>
                <c:pt idx="15">
                  <c:v>3.3695591956151545</c:v>
                </c:pt>
                <c:pt idx="16">
                  <c:v>2.4555510345122005</c:v>
                </c:pt>
                <c:pt idx="17">
                  <c:v>1.2908467544078681</c:v>
                </c:pt>
                <c:pt idx="18">
                  <c:v>0.40170714404426811</c:v>
                </c:pt>
                <c:pt idx="19">
                  <c:v>4.9425231386481853E-2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3-40D6-BC13-3839962F9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09725760"/>
        <c:axId val="-2009730656"/>
      </c:barChart>
      <c:catAx>
        <c:axId val="-2009725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09730656"/>
        <c:crosses val="autoZero"/>
        <c:auto val="1"/>
        <c:lblAlgn val="ctr"/>
        <c:lblOffset val="100"/>
        <c:noMultiLvlLbl val="0"/>
      </c:catAx>
      <c:valAx>
        <c:axId val="-200973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0972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distribuzione di età</a:t>
            </a:r>
            <a:r>
              <a:rPr lang="it-IT" baseline="0"/>
              <a:t> anno 2066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Foglio1!$BH$42:$BH$61</c:f>
              <c:numCache>
                <c:formatCode>General</c:formatCode>
                <c:ptCount val="20"/>
                <c:pt idx="0">
                  <c:v>7.4649268437330427</c:v>
                </c:pt>
                <c:pt idx="1">
                  <c:v>7.2776179800369265</c:v>
                </c:pt>
                <c:pt idx="2">
                  <c:v>7.1070745726465292</c:v>
                </c:pt>
                <c:pt idx="3">
                  <c:v>6.9496552716147004</c:v>
                </c:pt>
                <c:pt idx="4">
                  <c:v>6.7947643760982261</c:v>
                </c:pt>
                <c:pt idx="5">
                  <c:v>6.6298344345582461</c:v>
                </c:pt>
                <c:pt idx="6">
                  <c:v>6.4480305991264739</c:v>
                </c:pt>
                <c:pt idx="7">
                  <c:v>6.2542945893774267</c:v>
                </c:pt>
                <c:pt idx="8">
                  <c:v>6.0617773705362676</c:v>
                </c:pt>
                <c:pt idx="9">
                  <c:v>5.8761794787434294</c:v>
                </c:pt>
                <c:pt idx="10">
                  <c:v>5.690461401681528</c:v>
                </c:pt>
                <c:pt idx="11">
                  <c:v>5.4783724737232937</c:v>
                </c:pt>
                <c:pt idx="12">
                  <c:v>5.2039247230286074</c:v>
                </c:pt>
                <c:pt idx="13">
                  <c:v>4.8311763227131168</c:v>
                </c:pt>
                <c:pt idx="14">
                  <c:v>4.3074574978743332</c:v>
                </c:pt>
                <c:pt idx="15">
                  <c:v>3.5406003130306751</c:v>
                </c:pt>
                <c:pt idx="16">
                  <c:v>2.4520823183576712</c:v>
                </c:pt>
                <c:pt idx="17">
                  <c:v>1.214799602311796</c:v>
                </c:pt>
                <c:pt idx="18">
                  <c:v>0.37018783974777192</c:v>
                </c:pt>
                <c:pt idx="19">
                  <c:v>4.6781991059936121E-2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0-4D8F-8F1A-AA2CD139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09725760"/>
        <c:axId val="-2009730656"/>
      </c:barChart>
      <c:catAx>
        <c:axId val="-2009725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09730656"/>
        <c:crosses val="autoZero"/>
        <c:auto val="1"/>
        <c:lblAlgn val="ctr"/>
        <c:lblOffset val="100"/>
        <c:noMultiLvlLbl val="0"/>
      </c:catAx>
      <c:valAx>
        <c:axId val="-200973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0972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7937</xdr:colOff>
      <xdr:row>24</xdr:row>
      <xdr:rowOff>17916</xdr:rowOff>
    </xdr:from>
    <xdr:to>
      <xdr:col>15</xdr:col>
      <xdr:colOff>458787</xdr:colOff>
      <xdr:row>38</xdr:row>
      <xdr:rowOff>85044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2236</xdr:colOff>
      <xdr:row>62</xdr:row>
      <xdr:rowOff>12960</xdr:rowOff>
    </xdr:from>
    <xdr:to>
      <xdr:col>5</xdr:col>
      <xdr:colOff>12960</xdr:colOff>
      <xdr:row>72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17722</xdr:colOff>
      <xdr:row>62</xdr:row>
      <xdr:rowOff>4632</xdr:rowOff>
    </xdr:from>
    <xdr:to>
      <xdr:col>9</xdr:col>
      <xdr:colOff>19439</xdr:colOff>
      <xdr:row>71</xdr:row>
      <xdr:rowOff>174949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62</xdr:row>
      <xdr:rowOff>3044</xdr:rowOff>
    </xdr:from>
    <xdr:to>
      <xdr:col>13</xdr:col>
      <xdr:colOff>0</xdr:colOff>
      <xdr:row>71</xdr:row>
      <xdr:rowOff>174949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</xdr:colOff>
      <xdr:row>62</xdr:row>
      <xdr:rowOff>0</xdr:rowOff>
    </xdr:from>
    <xdr:to>
      <xdr:col>17</xdr:col>
      <xdr:colOff>25919</xdr:colOff>
      <xdr:row>71</xdr:row>
      <xdr:rowOff>174949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29C5C788-BB7B-4175-BAB9-58A82698F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1"/>
  <sheetViews>
    <sheetView tabSelected="1" topLeftCell="A56" zoomScale="98" workbookViewId="0">
      <selection activeCell="F75" sqref="F75"/>
    </sheetView>
  </sheetViews>
  <sheetFormatPr defaultRowHeight="14.5" x14ac:dyDescent="0.35"/>
  <cols>
    <col min="1" max="1" width="9.7265625" style="1" bestFit="1" customWidth="1"/>
    <col min="2" max="2" width="9.6328125" style="1" bestFit="1" customWidth="1"/>
    <col min="3" max="3" width="9" style="1"/>
    <col min="4" max="4" width="11.6328125" style="1" bestFit="1" customWidth="1"/>
    <col min="5" max="5" width="9" style="1"/>
    <col min="10" max="10" width="10.81640625" bestFit="1" customWidth="1"/>
    <col min="11" max="11" width="10.7265625" customWidth="1"/>
    <col min="12" max="14" width="11" bestFit="1" customWidth="1"/>
    <col min="15" max="15" width="12.08984375" bestFit="1" customWidth="1"/>
    <col min="16" max="35" width="11" bestFit="1" customWidth="1"/>
    <col min="36" max="36" width="12.08984375" bestFit="1" customWidth="1"/>
    <col min="37" max="40" width="11" bestFit="1" customWidth="1"/>
    <col min="41" max="42" width="12.08984375" bestFit="1" customWidth="1"/>
    <col min="43" max="51" width="11" bestFit="1" customWidth="1"/>
    <col min="52" max="52" width="12.08984375" bestFit="1" customWidth="1"/>
    <col min="53" max="63" width="11" bestFit="1" customWidth="1"/>
  </cols>
  <sheetData>
    <row r="1" spans="1:6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/>
      <c r="H1" s="1" t="s">
        <v>25</v>
      </c>
      <c r="J1" s="3">
        <v>2016</v>
      </c>
      <c r="K1" s="3">
        <v>2017</v>
      </c>
      <c r="L1" s="3">
        <v>2018</v>
      </c>
      <c r="M1" s="3">
        <v>2019</v>
      </c>
      <c r="N1" s="3">
        <v>2020</v>
      </c>
      <c r="O1" s="3">
        <v>2021</v>
      </c>
      <c r="P1" s="3">
        <v>2022</v>
      </c>
      <c r="Q1" s="3">
        <v>2023</v>
      </c>
      <c r="R1" s="3">
        <f>Q1+1</f>
        <v>2024</v>
      </c>
      <c r="S1" s="3">
        <f>R1+1</f>
        <v>2025</v>
      </c>
      <c r="T1" s="3">
        <f t="shared" ref="T1:BK1" si="0">S1+1</f>
        <v>2026</v>
      </c>
      <c r="U1" s="3">
        <f t="shared" si="0"/>
        <v>2027</v>
      </c>
      <c r="V1" s="3">
        <f t="shared" si="0"/>
        <v>2028</v>
      </c>
      <c r="W1" s="3">
        <f t="shared" si="0"/>
        <v>2029</v>
      </c>
      <c r="X1" s="3">
        <f t="shared" si="0"/>
        <v>2030</v>
      </c>
      <c r="Y1" s="3">
        <f t="shared" si="0"/>
        <v>2031</v>
      </c>
      <c r="Z1" s="3">
        <f t="shared" si="0"/>
        <v>2032</v>
      </c>
      <c r="AA1" s="3">
        <f t="shared" si="0"/>
        <v>2033</v>
      </c>
      <c r="AB1" s="3">
        <f t="shared" si="0"/>
        <v>2034</v>
      </c>
      <c r="AC1" s="3">
        <f t="shared" si="0"/>
        <v>2035</v>
      </c>
      <c r="AD1" s="3">
        <f t="shared" si="0"/>
        <v>2036</v>
      </c>
      <c r="AE1" s="3">
        <f t="shared" si="0"/>
        <v>2037</v>
      </c>
      <c r="AF1" s="3">
        <f t="shared" si="0"/>
        <v>2038</v>
      </c>
      <c r="AG1" s="3">
        <f t="shared" si="0"/>
        <v>2039</v>
      </c>
      <c r="AH1" s="3">
        <f t="shared" si="0"/>
        <v>2040</v>
      </c>
      <c r="AI1" s="3">
        <f t="shared" si="0"/>
        <v>2041</v>
      </c>
      <c r="AJ1" s="3">
        <f t="shared" si="0"/>
        <v>2042</v>
      </c>
      <c r="AK1" s="3">
        <f t="shared" si="0"/>
        <v>2043</v>
      </c>
      <c r="AL1" s="3">
        <f t="shared" si="0"/>
        <v>2044</v>
      </c>
      <c r="AM1" s="3">
        <f t="shared" si="0"/>
        <v>2045</v>
      </c>
      <c r="AN1" s="3">
        <f t="shared" si="0"/>
        <v>2046</v>
      </c>
      <c r="AO1" s="3">
        <f t="shared" si="0"/>
        <v>2047</v>
      </c>
      <c r="AP1" s="3">
        <f t="shared" si="0"/>
        <v>2048</v>
      </c>
      <c r="AQ1" s="3">
        <f t="shared" si="0"/>
        <v>2049</v>
      </c>
      <c r="AR1" s="3">
        <f t="shared" si="0"/>
        <v>2050</v>
      </c>
      <c r="AS1" s="3">
        <f t="shared" si="0"/>
        <v>2051</v>
      </c>
      <c r="AT1" s="3">
        <f t="shared" si="0"/>
        <v>2052</v>
      </c>
      <c r="AU1" s="3">
        <f t="shared" si="0"/>
        <v>2053</v>
      </c>
      <c r="AV1" s="3">
        <f t="shared" si="0"/>
        <v>2054</v>
      </c>
      <c r="AW1" s="3">
        <f t="shared" si="0"/>
        <v>2055</v>
      </c>
      <c r="AX1" s="3">
        <f t="shared" si="0"/>
        <v>2056</v>
      </c>
      <c r="AY1" s="3">
        <f t="shared" si="0"/>
        <v>2057</v>
      </c>
      <c r="AZ1" s="3">
        <f t="shared" si="0"/>
        <v>2058</v>
      </c>
      <c r="BA1" s="3">
        <f t="shared" si="0"/>
        <v>2059</v>
      </c>
      <c r="BB1" s="3">
        <f t="shared" si="0"/>
        <v>2060</v>
      </c>
      <c r="BC1" s="3">
        <f t="shared" si="0"/>
        <v>2061</v>
      </c>
      <c r="BD1" s="3">
        <f t="shared" si="0"/>
        <v>2062</v>
      </c>
      <c r="BE1" s="3">
        <f t="shared" si="0"/>
        <v>2063</v>
      </c>
      <c r="BF1" s="3">
        <f t="shared" si="0"/>
        <v>2064</v>
      </c>
      <c r="BG1" s="3">
        <f t="shared" si="0"/>
        <v>2065</v>
      </c>
      <c r="BH1" s="3">
        <f t="shared" si="0"/>
        <v>2066</v>
      </c>
      <c r="BI1" s="3">
        <f t="shared" si="0"/>
        <v>2067</v>
      </c>
      <c r="BJ1" s="3">
        <f t="shared" si="0"/>
        <v>2068</v>
      </c>
      <c r="BK1" s="3">
        <f t="shared" si="0"/>
        <v>2069</v>
      </c>
      <c r="BL1" s="3"/>
    </row>
    <row r="2" spans="1:64" x14ac:dyDescent="0.35">
      <c r="A2" s="1">
        <v>1</v>
      </c>
      <c r="B2" s="1" t="s">
        <v>5</v>
      </c>
      <c r="C2" s="1">
        <v>1250442</v>
      </c>
      <c r="D2" s="1">
        <v>0.99850799999999995</v>
      </c>
      <c r="E2" s="1">
        <v>0</v>
      </c>
      <c r="F2" t="s">
        <v>26</v>
      </c>
      <c r="G2">
        <f>PRODUCT(D2:D5,E5)</f>
        <v>1.4954881331842978E-2</v>
      </c>
      <c r="H2">
        <f>SUM(G2:G8)</f>
        <v>1.1877988790630178</v>
      </c>
      <c r="J2" s="1">
        <v>1250442</v>
      </c>
      <c r="K2">
        <f>$D$2*($E$5*J5+$E$6*J6+$E$7*J7+$E$8*J8+$E$9*J9+$E$10*J10+$E$11*J11)</f>
        <v>2235903.7543964097</v>
      </c>
      <c r="L2">
        <f t="shared" ref="L2:AG2" si="1">$D$2*($E$5*K5+$E$6*K6+$E$7*K7+$E$8*K8+$E$9*K9+$E$10*K10+$E$11*K11)</f>
        <v>1998674.8330868336</v>
      </c>
      <c r="M2">
        <f t="shared" si="1"/>
        <v>1826532.1965802154</v>
      </c>
      <c r="N2">
        <f t="shared" si="1"/>
        <v>1720254.5847342035</v>
      </c>
      <c r="O2">
        <f t="shared" si="1"/>
        <v>1670888.4979611605</v>
      </c>
      <c r="P2">
        <f t="shared" si="1"/>
        <v>1704542.1484632317</v>
      </c>
      <c r="Q2">
        <f t="shared" si="1"/>
        <v>1869769.7448973511</v>
      </c>
      <c r="R2">
        <f t="shared" si="1"/>
        <v>2129239.3781332788</v>
      </c>
      <c r="S2">
        <f t="shared" si="1"/>
        <v>2226185.5786560168</v>
      </c>
      <c r="T2">
        <f t="shared" si="1"/>
        <v>2211765.8787090331</v>
      </c>
      <c r="U2">
        <f t="shared" si="1"/>
        <v>2122177.9280761546</v>
      </c>
      <c r="V2">
        <f t="shared" si="1"/>
        <v>2067633.5246075946</v>
      </c>
      <c r="W2">
        <f t="shared" si="1"/>
        <v>2110947.7791258795</v>
      </c>
      <c r="X2">
        <f t="shared" si="1"/>
        <v>2243842.0149598015</v>
      </c>
      <c r="Y2">
        <f t="shared" si="1"/>
        <v>2410030.6726070265</v>
      </c>
      <c r="Z2">
        <f t="shared" si="1"/>
        <v>2528803.9584096642</v>
      </c>
      <c r="AA2">
        <f t="shared" si="1"/>
        <v>2568003.9279573113</v>
      </c>
      <c r="AB2">
        <f t="shared" si="1"/>
        <v>2547603.2415244645</v>
      </c>
      <c r="AC2">
        <f t="shared" si="1"/>
        <v>2530469.6242636689</v>
      </c>
      <c r="AD2">
        <f t="shared" si="1"/>
        <v>2568448.5781390946</v>
      </c>
      <c r="AE2">
        <f t="shared" si="1"/>
        <v>2671169.2294942858</v>
      </c>
      <c r="AF2">
        <f t="shared" si="1"/>
        <v>2806269.2045789268</v>
      </c>
      <c r="AG2">
        <f t="shared" si="1"/>
        <v>2924403.804347889</v>
      </c>
      <c r="AH2">
        <f t="shared" ref="AH2:BK2" si="2">$D$2*($E$5*AG5+$E$6*AG6+$E$7*AG7+$E$8*AG8+$E$9*AG9+$E$10*AG10+$E$11*AG11)</f>
        <v>2994817.3933328134</v>
      </c>
      <c r="AI2">
        <f t="shared" si="2"/>
        <v>3022707.9977328558</v>
      </c>
      <c r="AJ2">
        <f t="shared" si="2"/>
        <v>3042360.369093427</v>
      </c>
      <c r="AK2">
        <f t="shared" si="2"/>
        <v>3090387.1568411486</v>
      </c>
      <c r="AL2">
        <f t="shared" si="2"/>
        <v>3181348.1147818607</v>
      </c>
      <c r="AM2">
        <f t="shared" si="2"/>
        <v>3300839.9643179942</v>
      </c>
      <c r="AN2">
        <f t="shared" si="2"/>
        <v>3418514.7510349313</v>
      </c>
      <c r="AO2">
        <f t="shared" si="2"/>
        <v>3510212.4858034258</v>
      </c>
      <c r="AP2">
        <f t="shared" si="2"/>
        <v>3573163.4673192864</v>
      </c>
      <c r="AQ2">
        <f t="shared" si="2"/>
        <v>3625334.0878108088</v>
      </c>
      <c r="AR2">
        <f t="shared" si="2"/>
        <v>3691023.4226165419</v>
      </c>
      <c r="AS2">
        <f t="shared" si="2"/>
        <v>3784045.110362215</v>
      </c>
      <c r="AT2">
        <f t="shared" si="2"/>
        <v>3899869.3185675503</v>
      </c>
      <c r="AU2">
        <f t="shared" si="2"/>
        <v>4020874.2734463005</v>
      </c>
      <c r="AV2">
        <f t="shared" si="2"/>
        <v>4129646.1512253582</v>
      </c>
      <c r="AW2">
        <f t="shared" si="2"/>
        <v>4220520.145356168</v>
      </c>
      <c r="AX2">
        <f t="shared" si="2"/>
        <v>4301955.0708732307</v>
      </c>
      <c r="AY2">
        <f t="shared" si="2"/>
        <v>4389259.5656029899</v>
      </c>
      <c r="AZ2">
        <f t="shared" si="2"/>
        <v>4493663.4364002896</v>
      </c>
      <c r="BA2">
        <f t="shared" si="2"/>
        <v>4615410.1203911202</v>
      </c>
      <c r="BB2">
        <f t="shared" si="2"/>
        <v>4744963.9651431404</v>
      </c>
      <c r="BC2">
        <f t="shared" si="2"/>
        <v>4870552.1361228619</v>
      </c>
      <c r="BD2">
        <f t="shared" si="2"/>
        <v>4986277.5569208432</v>
      </c>
      <c r="BE2">
        <f t="shared" si="2"/>
        <v>5095360.5677989442</v>
      </c>
      <c r="BF2">
        <f t="shared" si="2"/>
        <v>5206949.1716471575</v>
      </c>
      <c r="BG2">
        <f t="shared" si="2"/>
        <v>5329389.0319358632</v>
      </c>
      <c r="BH2">
        <f t="shared" si="2"/>
        <v>5464839.0879923077</v>
      </c>
      <c r="BI2">
        <f t="shared" si="2"/>
        <v>5608637.6573919067</v>
      </c>
      <c r="BJ2">
        <f t="shared" si="2"/>
        <v>5753265.0799826365</v>
      </c>
      <c r="BK2">
        <f t="shared" si="2"/>
        <v>5893722.2172919353</v>
      </c>
    </row>
    <row r="3" spans="1:64" x14ac:dyDescent="0.35">
      <c r="A3" s="1">
        <v>2</v>
      </c>
      <c r="B3" s="2" t="s">
        <v>6</v>
      </c>
      <c r="C3" s="1">
        <v>1385255</v>
      </c>
      <c r="D3">
        <v>0.99968610000000002</v>
      </c>
      <c r="E3" s="1">
        <v>0</v>
      </c>
      <c r="F3" t="s">
        <v>27</v>
      </c>
      <c r="G3">
        <f>PRODUCT(D2:D6,E6)</f>
        <v>9.2138906954292291E-2</v>
      </c>
      <c r="J3" s="1">
        <v>1385255</v>
      </c>
      <c r="K3">
        <f t="shared" ref="K3:T4" si="3">$D3*J2</f>
        <v>1250049.4862562001</v>
      </c>
      <c r="L3">
        <f t="shared" si="3"/>
        <v>2235201.9042079048</v>
      </c>
      <c r="M3">
        <f t="shared" si="3"/>
        <v>1998047.4490567276</v>
      </c>
      <c r="N3">
        <f t="shared" si="3"/>
        <v>1825958.848123709</v>
      </c>
      <c r="O3">
        <f t="shared" si="3"/>
        <v>1719714.5968200555</v>
      </c>
      <c r="P3">
        <f t="shared" si="3"/>
        <v>1670364.0060616506</v>
      </c>
      <c r="Q3">
        <f t="shared" si="3"/>
        <v>1704007.0926828291</v>
      </c>
      <c r="R3">
        <f t="shared" si="3"/>
        <v>1869182.8241744279</v>
      </c>
      <c r="S3">
        <f t="shared" si="3"/>
        <v>2128571.0098924828</v>
      </c>
      <c r="T3">
        <f t="shared" si="3"/>
        <v>2225486.779002877</v>
      </c>
      <c r="U3">
        <f t="shared" ref="U3:AG4" si="4">$D3*T2</f>
        <v>2211071.6053997064</v>
      </c>
      <c r="V3">
        <f t="shared" si="4"/>
        <v>2121511.7764245314</v>
      </c>
      <c r="W3">
        <f t="shared" si="4"/>
        <v>2066984.4944442203</v>
      </c>
      <c r="X3">
        <f t="shared" si="4"/>
        <v>2110285.1526180119</v>
      </c>
      <c r="Y3">
        <f t="shared" si="4"/>
        <v>2243137.6729513058</v>
      </c>
      <c r="Z3">
        <f t="shared" si="4"/>
        <v>2409274.1639788952</v>
      </c>
      <c r="AA3">
        <f t="shared" si="4"/>
        <v>2528010.1668471196</v>
      </c>
      <c r="AB3">
        <f t="shared" si="4"/>
        <v>2567197.8315243255</v>
      </c>
      <c r="AC3">
        <f t="shared" si="4"/>
        <v>2546803.54886695</v>
      </c>
      <c r="AD3">
        <f t="shared" si="4"/>
        <v>2529675.3098486126</v>
      </c>
      <c r="AE3">
        <f t="shared" si="4"/>
        <v>2567642.342130417</v>
      </c>
      <c r="AF3">
        <f t="shared" si="4"/>
        <v>2670330.7494731476</v>
      </c>
      <c r="AG3">
        <f t="shared" si="4"/>
        <v>2805388.3166756094</v>
      </c>
      <c r="AH3">
        <f t="shared" ref="AH3:BK11" si="5">$D3*AG2</f>
        <v>2923485.8339937045</v>
      </c>
      <c r="AI3">
        <f t="shared" si="5"/>
        <v>2993877.3201530464</v>
      </c>
      <c r="AJ3">
        <f t="shared" si="5"/>
        <v>3021759.1696923678</v>
      </c>
      <c r="AK3">
        <f t="shared" si="5"/>
        <v>3041405.3721735687</v>
      </c>
      <c r="AL3">
        <f t="shared" si="5"/>
        <v>3089417.0843126164</v>
      </c>
      <c r="AM3">
        <f t="shared" si="5"/>
        <v>3180349.489608631</v>
      </c>
      <c r="AN3">
        <f t="shared" si="5"/>
        <v>3299803.8306531948</v>
      </c>
      <c r="AO3">
        <f t="shared" si="5"/>
        <v>3417441.6792545817</v>
      </c>
      <c r="AP3">
        <f t="shared" si="5"/>
        <v>3509110.630104132</v>
      </c>
      <c r="AQ3">
        <f t="shared" si="5"/>
        <v>3572041.8513068948</v>
      </c>
      <c r="AR3">
        <f t="shared" si="5"/>
        <v>3624196.0954406452</v>
      </c>
      <c r="AS3">
        <f t="shared" si="5"/>
        <v>3689864.8103641826</v>
      </c>
      <c r="AT3">
        <f t="shared" si="5"/>
        <v>3782857.2986020725</v>
      </c>
      <c r="AU3">
        <f t="shared" si="5"/>
        <v>3898645.1495884522</v>
      </c>
      <c r="AV3">
        <f t="shared" si="5"/>
        <v>4019612.1210118658</v>
      </c>
      <c r="AW3">
        <f t="shared" si="5"/>
        <v>4128349.8552984889</v>
      </c>
      <c r="AX3">
        <f t="shared" si="5"/>
        <v>4219195.3240825413</v>
      </c>
      <c r="AY3">
        <f t="shared" si="5"/>
        <v>4300604.6871764837</v>
      </c>
      <c r="AZ3">
        <f t="shared" si="5"/>
        <v>4387881.7770253476</v>
      </c>
      <c r="BA3">
        <f t="shared" si="5"/>
        <v>4492252.8754476039</v>
      </c>
      <c r="BB3">
        <f t="shared" si="5"/>
        <v>4613961.3431543298</v>
      </c>
      <c r="BC3">
        <f t="shared" si="5"/>
        <v>4743474.5209544823</v>
      </c>
      <c r="BD3">
        <f t="shared" si="5"/>
        <v>4869023.2698073331</v>
      </c>
      <c r="BE3">
        <f t="shared" si="5"/>
        <v>4984712.3643957255</v>
      </c>
      <c r="BF3">
        <f t="shared" si="5"/>
        <v>5093761.134116712</v>
      </c>
      <c r="BG3">
        <f t="shared" si="5"/>
        <v>5205314.7103021778</v>
      </c>
      <c r="BH3">
        <f t="shared" si="5"/>
        <v>5327716.1367187388</v>
      </c>
      <c r="BI3">
        <f t="shared" si="5"/>
        <v>5463123.675002587</v>
      </c>
      <c r="BJ3">
        <f t="shared" si="5"/>
        <v>5606877.1060312511</v>
      </c>
      <c r="BK3">
        <f t="shared" si="5"/>
        <v>5751459.1300740298</v>
      </c>
    </row>
    <row r="4" spans="1:64" x14ac:dyDescent="0.35">
      <c r="A4" s="1">
        <v>3</v>
      </c>
      <c r="B4" s="1" t="s">
        <v>7</v>
      </c>
      <c r="C4" s="1">
        <v>1384866</v>
      </c>
      <c r="D4">
        <v>0.99952969999999997</v>
      </c>
      <c r="E4" s="1">
        <v>0</v>
      </c>
      <c r="F4" t="s">
        <v>28</v>
      </c>
      <c r="G4">
        <f>PRODUCT(D2:D7,E7)</f>
        <v>0.2487527362196619</v>
      </c>
      <c r="J4" s="1">
        <v>1384866</v>
      </c>
      <c r="K4">
        <f t="shared" si="3"/>
        <v>1384603.5145735</v>
      </c>
      <c r="L4">
        <f t="shared" si="3"/>
        <v>1249461.5879828138</v>
      </c>
      <c r="M4">
        <f t="shared" si="3"/>
        <v>2234150.688752356</v>
      </c>
      <c r="N4">
        <f t="shared" si="3"/>
        <v>1997107.7673414361</v>
      </c>
      <c r="O4">
        <f t="shared" si="3"/>
        <v>1825100.0996774363</v>
      </c>
      <c r="P4">
        <f t="shared" si="3"/>
        <v>1718905.815045171</v>
      </c>
      <c r="Q4">
        <f t="shared" si="3"/>
        <v>1669578.4338695998</v>
      </c>
      <c r="R4">
        <f t="shared" si="3"/>
        <v>1703205.6981471404</v>
      </c>
      <c r="S4">
        <f t="shared" si="3"/>
        <v>1868303.7474922186</v>
      </c>
      <c r="T4">
        <f t="shared" si="3"/>
        <v>2127569.9429465304</v>
      </c>
      <c r="U4">
        <f t="shared" si="4"/>
        <v>2224440.1325707119</v>
      </c>
      <c r="V4">
        <f t="shared" si="4"/>
        <v>2210031.7384236869</v>
      </c>
      <c r="W4">
        <f t="shared" si="4"/>
        <v>2120514.0294360789</v>
      </c>
      <c r="X4">
        <f t="shared" si="4"/>
        <v>2066012.3916364831</v>
      </c>
      <c r="Y4">
        <f t="shared" si="4"/>
        <v>2109292.6855107355</v>
      </c>
      <c r="Z4">
        <f t="shared" si="4"/>
        <v>2242082.7253037165</v>
      </c>
      <c r="AA4">
        <f t="shared" si="4"/>
        <v>2408141.082339576</v>
      </c>
      <c r="AB4">
        <f t="shared" si="4"/>
        <v>2526821.2436656514</v>
      </c>
      <c r="AC4">
        <f t="shared" si="4"/>
        <v>2565990.4783841595</v>
      </c>
      <c r="AD4">
        <f t="shared" si="4"/>
        <v>2545605.7871579179</v>
      </c>
      <c r="AE4">
        <f t="shared" si="4"/>
        <v>2528485.6035503908</v>
      </c>
      <c r="AF4">
        <f t="shared" si="4"/>
        <v>2566434.7799369129</v>
      </c>
      <c r="AG4">
        <f t="shared" si="4"/>
        <v>2669074.8929216703</v>
      </c>
      <c r="AH4">
        <f t="shared" si="5"/>
        <v>2804068.9425502769</v>
      </c>
      <c r="AI4">
        <f t="shared" si="5"/>
        <v>2922110.9186059772</v>
      </c>
      <c r="AJ4">
        <f t="shared" si="5"/>
        <v>2992469.2996493783</v>
      </c>
      <c r="AK4">
        <f t="shared" si="5"/>
        <v>3020338.0363548612</v>
      </c>
      <c r="AL4">
        <f t="shared" si="5"/>
        <v>3039974.9992270353</v>
      </c>
      <c r="AM4">
        <f t="shared" si="5"/>
        <v>3087964.1314578638</v>
      </c>
      <c r="AN4">
        <f t="shared" si="5"/>
        <v>3178853.7712436682</v>
      </c>
      <c r="AO4">
        <f t="shared" si="5"/>
        <v>3298251.9329116386</v>
      </c>
      <c r="AP4">
        <f t="shared" si="5"/>
        <v>3415834.4564328282</v>
      </c>
      <c r="AQ4">
        <f t="shared" si="5"/>
        <v>3507460.2953747939</v>
      </c>
      <c r="AR4">
        <f t="shared" si="5"/>
        <v>3570361.920024225</v>
      </c>
      <c r="AS4">
        <f t="shared" si="5"/>
        <v>3622491.6360169593</v>
      </c>
      <c r="AT4">
        <f t="shared" si="5"/>
        <v>3688129.466943868</v>
      </c>
      <c r="AU4">
        <f t="shared" si="5"/>
        <v>3781078.2208145401</v>
      </c>
      <c r="AV4">
        <f t="shared" si="5"/>
        <v>3896811.6167746005</v>
      </c>
      <c r="AW4">
        <f t="shared" si="5"/>
        <v>4017721.6974313539</v>
      </c>
      <c r="AX4">
        <f t="shared" si="5"/>
        <v>4126408.2923615417</v>
      </c>
      <c r="AY4">
        <f t="shared" si="5"/>
        <v>4217211.0365216248</v>
      </c>
      <c r="AZ4">
        <f t="shared" si="5"/>
        <v>4298582.1127921045</v>
      </c>
      <c r="BA4">
        <f t="shared" si="5"/>
        <v>4385818.1562256124</v>
      </c>
      <c r="BB4">
        <f t="shared" si="5"/>
        <v>4490140.1689202804</v>
      </c>
      <c r="BC4">
        <f t="shared" si="5"/>
        <v>4611791.397134644</v>
      </c>
      <c r="BD4">
        <f t="shared" si="5"/>
        <v>4741243.6648872774</v>
      </c>
      <c r="BE4">
        <f t="shared" si="5"/>
        <v>4866733.3681635428</v>
      </c>
      <c r="BF4">
        <f t="shared" si="5"/>
        <v>4982368.0541707501</v>
      </c>
      <c r="BG4">
        <f t="shared" si="5"/>
        <v>5091365.5382553367</v>
      </c>
      <c r="BH4">
        <f t="shared" si="5"/>
        <v>5202866.6507939221</v>
      </c>
      <c r="BI4">
        <f t="shared" si="5"/>
        <v>5325210.5118196402</v>
      </c>
      <c r="BJ4">
        <f t="shared" si="5"/>
        <v>5460554.3679382335</v>
      </c>
      <c r="BK4">
        <f t="shared" si="5"/>
        <v>5604240.1917282846</v>
      </c>
    </row>
    <row r="5" spans="1:64" x14ac:dyDescent="0.35">
      <c r="A5" s="1">
        <v>4</v>
      </c>
      <c r="B5" s="1" t="s">
        <v>8</v>
      </c>
      <c r="C5" s="1">
        <v>1391122</v>
      </c>
      <c r="D5">
        <v>0.99926530000000002</v>
      </c>
      <c r="E5" s="1">
        <f>0.03/2</f>
        <v>1.4999999999999999E-2</v>
      </c>
      <c r="F5" t="s">
        <v>29</v>
      </c>
      <c r="G5">
        <f>PRODUCT(D2:D8,E8)</f>
        <v>0.37746886844584376</v>
      </c>
      <c r="J5" s="1">
        <v>1391122</v>
      </c>
      <c r="K5">
        <f t="shared" ref="K5:Z20" si="6">$D5*J4</f>
        <v>1383848.5389498</v>
      </c>
      <c r="L5">
        <f t="shared" si="6"/>
        <v>1383586.2463713428</v>
      </c>
      <c r="M5">
        <f t="shared" si="6"/>
        <v>1248543.608554123</v>
      </c>
      <c r="N5">
        <f t="shared" si="6"/>
        <v>2232509.2582413298</v>
      </c>
      <c r="O5">
        <f t="shared" si="6"/>
        <v>1995640.4922647704</v>
      </c>
      <c r="P5">
        <f t="shared" si="6"/>
        <v>1823759.1986342033</v>
      </c>
      <c r="Q5">
        <f t="shared" si="6"/>
        <v>1717642.9349428574</v>
      </c>
      <c r="R5">
        <f t="shared" si="6"/>
        <v>1668351.794594236</v>
      </c>
      <c r="S5">
        <f t="shared" si="6"/>
        <v>1701954.3529207117</v>
      </c>
      <c r="T5">
        <f t="shared" si="6"/>
        <v>1866931.1047289362</v>
      </c>
      <c r="U5">
        <f t="shared" si="6"/>
        <v>2126006.8173094476</v>
      </c>
      <c r="V5">
        <f t="shared" si="6"/>
        <v>2222805.8364053122</v>
      </c>
      <c r="W5">
        <f t="shared" si="6"/>
        <v>2208408.0281054671</v>
      </c>
      <c r="X5">
        <f t="shared" si="6"/>
        <v>2118956.0877786521</v>
      </c>
      <c r="Y5">
        <f t="shared" si="6"/>
        <v>2064494.4923323479</v>
      </c>
      <c r="Z5">
        <f t="shared" si="6"/>
        <v>2107742.9881746909</v>
      </c>
      <c r="AA5">
        <f t="shared" ref="AA5:AP20" si="7">$D5*Z4</f>
        <v>2240435.4671254358</v>
      </c>
      <c r="AB5">
        <f t="shared" si="7"/>
        <v>2406371.8210863811</v>
      </c>
      <c r="AC5">
        <f t="shared" si="7"/>
        <v>2524964.7880979301</v>
      </c>
      <c r="AD5">
        <f t="shared" si="7"/>
        <v>2564105.2451796909</v>
      </c>
      <c r="AE5">
        <f t="shared" si="7"/>
        <v>2543735.5305860932</v>
      </c>
      <c r="AF5">
        <f t="shared" si="7"/>
        <v>2526627.9251774624</v>
      </c>
      <c r="AG5">
        <f t="shared" si="7"/>
        <v>2564549.2203040933</v>
      </c>
      <c r="AH5">
        <f t="shared" si="7"/>
        <v>2667113.9235978411</v>
      </c>
      <c r="AI5">
        <f t="shared" si="7"/>
        <v>2802008.7930981852</v>
      </c>
      <c r="AJ5">
        <f t="shared" si="7"/>
        <v>2919964.0437140777</v>
      </c>
      <c r="AK5">
        <f t="shared" si="7"/>
        <v>2990270.7324549258</v>
      </c>
      <c r="AL5">
        <f t="shared" si="7"/>
        <v>3018118.9939995515</v>
      </c>
      <c r="AM5">
        <f t="shared" si="7"/>
        <v>3037741.5295951031</v>
      </c>
      <c r="AN5">
        <f t="shared" si="7"/>
        <v>3085695.4042104818</v>
      </c>
      <c r="AO5">
        <f t="shared" si="7"/>
        <v>3176518.2673779353</v>
      </c>
      <c r="AP5">
        <f t="shared" si="7"/>
        <v>3295828.7072165287</v>
      </c>
      <c r="AQ5">
        <f t="shared" si="5"/>
        <v>3413324.8428576873</v>
      </c>
      <c r="AR5">
        <f t="shared" si="5"/>
        <v>3504883.3642957821</v>
      </c>
      <c r="AS5">
        <f t="shared" si="5"/>
        <v>3567738.7751215831</v>
      </c>
      <c r="AT5">
        <f t="shared" si="5"/>
        <v>3619830.1914119776</v>
      </c>
      <c r="AU5">
        <f t="shared" si="5"/>
        <v>3685419.7982245046</v>
      </c>
      <c r="AV5">
        <f t="shared" si="5"/>
        <v>3778300.2626457075</v>
      </c>
      <c r="AW5">
        <f t="shared" si="5"/>
        <v>3893948.6292797565</v>
      </c>
      <c r="AX5">
        <f t="shared" si="5"/>
        <v>4014769.8773002513</v>
      </c>
      <c r="AY5">
        <f t="shared" si="5"/>
        <v>4123376.6201891438</v>
      </c>
      <c r="AZ5">
        <f t="shared" si="5"/>
        <v>4214112.6515730927</v>
      </c>
      <c r="BA5">
        <f t="shared" si="5"/>
        <v>4295423.9445138359</v>
      </c>
      <c r="BB5">
        <f t="shared" si="5"/>
        <v>4382595.8956262339</v>
      </c>
      <c r="BC5">
        <f t="shared" si="5"/>
        <v>4486841.2629381744</v>
      </c>
      <c r="BD5">
        <f t="shared" si="5"/>
        <v>4608403.1139951693</v>
      </c>
      <c r="BE5">
        <f t="shared" si="5"/>
        <v>4737760.2731666844</v>
      </c>
      <c r="BF5">
        <f t="shared" si="5"/>
        <v>4863157.7791579533</v>
      </c>
      <c r="BG5">
        <f t="shared" si="5"/>
        <v>4978707.5083613507</v>
      </c>
      <c r="BH5">
        <f t="shared" si="5"/>
        <v>5087624.9119943809</v>
      </c>
      <c r="BI5">
        <f t="shared" si="5"/>
        <v>5199044.1046655839</v>
      </c>
      <c r="BJ5">
        <f t="shared" si="5"/>
        <v>5321298.0796566065</v>
      </c>
      <c r="BK5">
        <f t="shared" si="5"/>
        <v>5456542.4986441098</v>
      </c>
    </row>
    <row r="6" spans="1:64" x14ac:dyDescent="0.35">
      <c r="A6" s="1">
        <v>5</v>
      </c>
      <c r="B6" s="1" t="s">
        <v>9</v>
      </c>
      <c r="C6" s="1">
        <v>1472791</v>
      </c>
      <c r="D6">
        <v>0.99910149999999998</v>
      </c>
      <c r="E6" s="1">
        <f>(0.2-0.015)/2</f>
        <v>9.2499999999999999E-2</v>
      </c>
      <c r="G6">
        <f>PRODUCT(D2:D9,E9)</f>
        <v>0.26414362839651534</v>
      </c>
      <c r="J6" s="1">
        <v>1472791</v>
      </c>
      <c r="K6">
        <f t="shared" si="6"/>
        <v>1389872.0768829999</v>
      </c>
      <c r="L6">
        <f t="shared" si="6"/>
        <v>1382605.1510375536</v>
      </c>
      <c r="M6">
        <f t="shared" si="6"/>
        <v>1382343.0941289782</v>
      </c>
      <c r="N6">
        <f t="shared" si="6"/>
        <v>1247421.7921218371</v>
      </c>
      <c r="O6">
        <f t="shared" si="6"/>
        <v>2230503.3486727998</v>
      </c>
      <c r="P6">
        <f t="shared" si="6"/>
        <v>1993847.4092824706</v>
      </c>
      <c r="Q6">
        <f t="shared" si="6"/>
        <v>1822120.5509942304</v>
      </c>
      <c r="R6">
        <f t="shared" si="6"/>
        <v>1716099.6327658112</v>
      </c>
      <c r="S6">
        <f t="shared" si="6"/>
        <v>1666852.7805067929</v>
      </c>
      <c r="T6">
        <f t="shared" si="6"/>
        <v>1700425.1469346124</v>
      </c>
      <c r="U6">
        <f t="shared" si="6"/>
        <v>1865253.6671313373</v>
      </c>
      <c r="V6">
        <f t="shared" si="6"/>
        <v>2124096.6001840951</v>
      </c>
      <c r="W6">
        <f t="shared" si="6"/>
        <v>2220808.645361302</v>
      </c>
      <c r="X6">
        <f t="shared" si="6"/>
        <v>2206423.7734922143</v>
      </c>
      <c r="Y6">
        <f t="shared" si="6"/>
        <v>2117052.2057337831</v>
      </c>
      <c r="Z6">
        <f t="shared" si="6"/>
        <v>2062639.5440309872</v>
      </c>
      <c r="AA6">
        <f t="shared" si="7"/>
        <v>2105849.1810998158</v>
      </c>
      <c r="AB6">
        <f t="shared" si="7"/>
        <v>2238422.4358582236</v>
      </c>
      <c r="AC6">
        <f t="shared" si="7"/>
        <v>2404209.6960051348</v>
      </c>
      <c r="AD6">
        <f t="shared" si="7"/>
        <v>2522696.1072358242</v>
      </c>
      <c r="AE6">
        <f t="shared" si="7"/>
        <v>2561801.3966168971</v>
      </c>
      <c r="AF6">
        <f t="shared" si="7"/>
        <v>2541449.9842118616</v>
      </c>
      <c r="AG6">
        <f t="shared" si="7"/>
        <v>2524357.7499866905</v>
      </c>
      <c r="AH6">
        <f t="shared" si="5"/>
        <v>2562244.9728296502</v>
      </c>
      <c r="AI6">
        <f t="shared" si="5"/>
        <v>2664717.5217374885</v>
      </c>
      <c r="AJ6">
        <f t="shared" si="5"/>
        <v>2799491.1881975862</v>
      </c>
      <c r="AK6">
        <f t="shared" si="5"/>
        <v>2917340.4560208004</v>
      </c>
      <c r="AL6">
        <f t="shared" si="5"/>
        <v>2987583.9742018147</v>
      </c>
      <c r="AM6">
        <f t="shared" si="5"/>
        <v>3015407.2140834429</v>
      </c>
      <c r="AN6">
        <f t="shared" si="5"/>
        <v>3035012.1188307619</v>
      </c>
      <c r="AO6">
        <f t="shared" si="5"/>
        <v>3082922.9068897986</v>
      </c>
      <c r="AP6">
        <f t="shared" si="5"/>
        <v>3173664.165714696</v>
      </c>
      <c r="AQ6">
        <f t="shared" si="5"/>
        <v>3292867.4051230946</v>
      </c>
      <c r="AR6">
        <f t="shared" si="5"/>
        <v>3410257.9704863797</v>
      </c>
      <c r="AS6">
        <f t="shared" si="5"/>
        <v>3501734.2265929622</v>
      </c>
      <c r="AT6">
        <f t="shared" si="5"/>
        <v>3564533.1618321361</v>
      </c>
      <c r="AU6">
        <f t="shared" si="5"/>
        <v>3616577.7739849938</v>
      </c>
      <c r="AV6">
        <f t="shared" si="5"/>
        <v>3682108.4485358</v>
      </c>
      <c r="AW6">
        <f t="shared" si="5"/>
        <v>3774905.4598597204</v>
      </c>
      <c r="AX6">
        <f t="shared" si="5"/>
        <v>3890449.9164363486</v>
      </c>
      <c r="AY6">
        <f t="shared" si="5"/>
        <v>4011162.6065654969</v>
      </c>
      <c r="AZ6">
        <f t="shared" si="5"/>
        <v>4119671.7662959038</v>
      </c>
      <c r="BA6">
        <f t="shared" si="5"/>
        <v>4210326.2713556541</v>
      </c>
      <c r="BB6">
        <f t="shared" si="5"/>
        <v>4291564.5060996898</v>
      </c>
      <c r="BC6">
        <f t="shared" si="5"/>
        <v>4378658.1332140137</v>
      </c>
      <c r="BD6">
        <f t="shared" si="5"/>
        <v>4482809.8360634241</v>
      </c>
      <c r="BE6">
        <f t="shared" si="5"/>
        <v>4604262.4637972442</v>
      </c>
      <c r="BF6">
        <f t="shared" si="5"/>
        <v>4733503.3955612443</v>
      </c>
      <c r="BG6">
        <f t="shared" si="5"/>
        <v>4858788.2318933802</v>
      </c>
      <c r="BH6">
        <f t="shared" si="5"/>
        <v>4974234.1396650877</v>
      </c>
      <c r="BI6">
        <f t="shared" si="5"/>
        <v>5083053.6810109541</v>
      </c>
      <c r="BJ6">
        <f t="shared" si="5"/>
        <v>5194372.763537542</v>
      </c>
      <c r="BK6">
        <f t="shared" si="5"/>
        <v>5316516.8933320353</v>
      </c>
    </row>
    <row r="7" spans="1:64" x14ac:dyDescent="0.35">
      <c r="A7" s="1">
        <v>6</v>
      </c>
      <c r="B7" s="1" t="s">
        <v>10</v>
      </c>
      <c r="C7" s="1">
        <v>1607739</v>
      </c>
      <c r="D7">
        <v>0.99891039999999998</v>
      </c>
      <c r="E7" s="1">
        <f>0.5/2</f>
        <v>0.25</v>
      </c>
      <c r="G7">
        <f>PRODUCT(D2:D10,E10)</f>
        <v>0.15119568214306933</v>
      </c>
      <c r="J7" s="1">
        <v>1607739</v>
      </c>
      <c r="K7">
        <f t="shared" si="6"/>
        <v>1471186.2469263999</v>
      </c>
      <c r="L7">
        <f t="shared" si="6"/>
        <v>1388357.6722680281</v>
      </c>
      <c r="M7">
        <f t="shared" si="6"/>
        <v>1381098.6644649829</v>
      </c>
      <c r="N7">
        <f t="shared" si="6"/>
        <v>1380836.8930936153</v>
      </c>
      <c r="O7">
        <f t="shared" si="6"/>
        <v>1246062.6013371411</v>
      </c>
      <c r="P7">
        <f t="shared" si="6"/>
        <v>2228072.9922240856</v>
      </c>
      <c r="Q7">
        <f t="shared" si="6"/>
        <v>1991674.9131453163</v>
      </c>
      <c r="R7">
        <f t="shared" si="6"/>
        <v>1820135.168441867</v>
      </c>
      <c r="S7">
        <f t="shared" si="6"/>
        <v>1714229.7706059495</v>
      </c>
      <c r="T7">
        <f t="shared" si="6"/>
        <v>1665036.5777171527</v>
      </c>
      <c r="U7">
        <f t="shared" si="6"/>
        <v>1698572.3636945125</v>
      </c>
      <c r="V7">
        <f t="shared" si="6"/>
        <v>1863221.2867356311</v>
      </c>
      <c r="W7">
        <f t="shared" si="6"/>
        <v>2121782.1845285343</v>
      </c>
      <c r="X7">
        <f t="shared" si="6"/>
        <v>2218388.852261316</v>
      </c>
      <c r="Y7">
        <f t="shared" si="6"/>
        <v>2204019.6541486173</v>
      </c>
      <c r="Z7">
        <f t="shared" si="6"/>
        <v>2114745.4656504155</v>
      </c>
      <c r="AA7">
        <f t="shared" si="7"/>
        <v>2060392.091983811</v>
      </c>
      <c r="AB7">
        <f t="shared" si="7"/>
        <v>2103554.6478320896</v>
      </c>
      <c r="AC7">
        <f t="shared" si="7"/>
        <v>2235983.4507721122</v>
      </c>
      <c r="AD7">
        <f t="shared" si="7"/>
        <v>2401590.0691203675</v>
      </c>
      <c r="AE7">
        <f t="shared" si="7"/>
        <v>2519947.3775573801</v>
      </c>
      <c r="AF7">
        <f t="shared" si="7"/>
        <v>2559010.0578151434</v>
      </c>
      <c r="AG7">
        <f t="shared" si="7"/>
        <v>2538680.8203090644</v>
      </c>
      <c r="AH7">
        <f t="shared" si="5"/>
        <v>2521607.2097823047</v>
      </c>
      <c r="AI7">
        <f t="shared" si="5"/>
        <v>2559453.1507072551</v>
      </c>
      <c r="AJ7">
        <f t="shared" si="5"/>
        <v>2661814.0455258032</v>
      </c>
      <c r="AK7">
        <f t="shared" si="5"/>
        <v>2796440.8625989263</v>
      </c>
      <c r="AL7">
        <f t="shared" si="5"/>
        <v>2914161.7218599198</v>
      </c>
      <c r="AM7">
        <f t="shared" si="5"/>
        <v>2984328.7027035244</v>
      </c>
      <c r="AN7">
        <f t="shared" si="5"/>
        <v>3012121.6263829777</v>
      </c>
      <c r="AO7">
        <f t="shared" si="5"/>
        <v>3031705.1696260837</v>
      </c>
      <c r="AP7">
        <f t="shared" si="5"/>
        <v>3079563.7540904512</v>
      </c>
      <c r="AQ7">
        <f t="shared" si="5"/>
        <v>3170206.1412397334</v>
      </c>
      <c r="AR7">
        <f t="shared" si="5"/>
        <v>3289279.4967984725</v>
      </c>
      <c r="AS7">
        <f t="shared" si="5"/>
        <v>3406542.1534017376</v>
      </c>
      <c r="AT7">
        <f t="shared" si="5"/>
        <v>3497918.7369796662</v>
      </c>
      <c r="AU7">
        <f t="shared" si="5"/>
        <v>3560649.2464990038</v>
      </c>
      <c r="AV7">
        <f t="shared" si="5"/>
        <v>3612637.1508424599</v>
      </c>
      <c r="AW7">
        <f t="shared" si="5"/>
        <v>3678096.4231702751</v>
      </c>
      <c r="AX7">
        <f t="shared" si="5"/>
        <v>3770792.3228706573</v>
      </c>
      <c r="AY7">
        <f t="shared" si="5"/>
        <v>3886210.8822073992</v>
      </c>
      <c r="AZ7">
        <f t="shared" si="5"/>
        <v>4006792.043789383</v>
      </c>
      <c r="BA7">
        <f t="shared" si="5"/>
        <v>4115182.9719393477</v>
      </c>
      <c r="BB7">
        <f t="shared" si="5"/>
        <v>4205738.6998503851</v>
      </c>
      <c r="BC7">
        <f t="shared" si="5"/>
        <v>4286888.4174138438</v>
      </c>
      <c r="BD7">
        <f t="shared" si="5"/>
        <v>4373887.1473120637</v>
      </c>
      <c r="BE7">
        <f t="shared" si="5"/>
        <v>4477925.3664660491</v>
      </c>
      <c r="BF7">
        <f t="shared" si="5"/>
        <v>4599245.6594166905</v>
      </c>
      <c r="BG7">
        <f t="shared" si="5"/>
        <v>4728345.7702614404</v>
      </c>
      <c r="BH7">
        <f t="shared" si="5"/>
        <v>4853494.0962359086</v>
      </c>
      <c r="BI7">
        <f t="shared" si="5"/>
        <v>4968814.2141465088</v>
      </c>
      <c r="BJ7">
        <f t="shared" si="5"/>
        <v>5077515.1857201243</v>
      </c>
      <c r="BK7">
        <f t="shared" si="5"/>
        <v>5188712.9749743911</v>
      </c>
    </row>
    <row r="8" spans="1:64" x14ac:dyDescent="0.35">
      <c r="A8" s="1">
        <v>7</v>
      </c>
      <c r="B8" s="1" t="s">
        <v>11</v>
      </c>
      <c r="C8" s="1">
        <v>1761403</v>
      </c>
      <c r="D8">
        <v>0.99831979999999998</v>
      </c>
      <c r="E8" s="1">
        <f>0.76/2</f>
        <v>0.38</v>
      </c>
      <c r="G8">
        <f>PRODUCT(D2:D11,E11)</f>
        <v>3.9144175571792388E-2</v>
      </c>
      <c r="J8" s="1">
        <v>1761403</v>
      </c>
      <c r="K8">
        <f t="shared" si="6"/>
        <v>1605037.6769321999</v>
      </c>
      <c r="L8">
        <f t="shared" si="6"/>
        <v>1468714.359794314</v>
      </c>
      <c r="M8">
        <f t="shared" si="6"/>
        <v>1386024.9537070834</v>
      </c>
      <c r="N8">
        <f t="shared" si="6"/>
        <v>1378778.1424889488</v>
      </c>
      <c r="O8">
        <f t="shared" si="6"/>
        <v>1378516.8109458394</v>
      </c>
      <c r="P8">
        <f t="shared" si="6"/>
        <v>1243968.9669543745</v>
      </c>
      <c r="Q8">
        <f t="shared" si="6"/>
        <v>2224329.3839825508</v>
      </c>
      <c r="R8">
        <f t="shared" si="6"/>
        <v>1988328.5009562494</v>
      </c>
      <c r="S8">
        <f t="shared" si="6"/>
        <v>1817076.9773318509</v>
      </c>
      <c r="T8">
        <f t="shared" si="6"/>
        <v>1711349.5217453772</v>
      </c>
      <c r="U8">
        <f t="shared" si="6"/>
        <v>1662238.9832592723</v>
      </c>
      <c r="V8">
        <f t="shared" si="6"/>
        <v>1695718.4224090329</v>
      </c>
      <c r="W8">
        <f t="shared" si="6"/>
        <v>1860090.7023296577</v>
      </c>
      <c r="X8">
        <f t="shared" si="6"/>
        <v>2118217.1661020895</v>
      </c>
      <c r="Y8">
        <f t="shared" si="6"/>
        <v>2214661.5153117464</v>
      </c>
      <c r="Z8">
        <f t="shared" si="6"/>
        <v>2200316.4603257165</v>
      </c>
      <c r="AA8">
        <f t="shared" si="7"/>
        <v>2111192.2703190297</v>
      </c>
      <c r="AB8">
        <f t="shared" si="7"/>
        <v>2056930.2211908598</v>
      </c>
      <c r="AC8">
        <f t="shared" si="7"/>
        <v>2100020.2553128023</v>
      </c>
      <c r="AD8">
        <f t="shared" si="7"/>
        <v>2232226.5513781249</v>
      </c>
      <c r="AE8">
        <f t="shared" si="7"/>
        <v>2397554.9174862313</v>
      </c>
      <c r="AF8">
        <f t="shared" si="7"/>
        <v>2515713.3619736084</v>
      </c>
      <c r="AG8">
        <f t="shared" si="7"/>
        <v>2554710.4091160023</v>
      </c>
      <c r="AH8">
        <f t="shared" si="5"/>
        <v>2534415.3287947811</v>
      </c>
      <c r="AI8">
        <f t="shared" si="5"/>
        <v>2517370.4053484285</v>
      </c>
      <c r="AJ8">
        <f t="shared" si="5"/>
        <v>2555152.7575234366</v>
      </c>
      <c r="AK8">
        <f t="shared" si="5"/>
        <v>2657341.6655665105</v>
      </c>
      <c r="AL8">
        <f t="shared" si="5"/>
        <v>2791742.2826615875</v>
      </c>
      <c r="AM8">
        <f t="shared" si="5"/>
        <v>2909265.3473348506</v>
      </c>
      <c r="AN8">
        <f t="shared" si="5"/>
        <v>2979314.4336172417</v>
      </c>
      <c r="AO8">
        <f t="shared" si="5"/>
        <v>3007060.6596263289</v>
      </c>
      <c r="AP8">
        <f t="shared" si="5"/>
        <v>3026611.2986000781</v>
      </c>
      <c r="AQ8">
        <f t="shared" si="5"/>
        <v>3074389.4710708284</v>
      </c>
      <c r="AR8">
        <f t="shared" si="5"/>
        <v>3164879.5608812226</v>
      </c>
      <c r="AS8">
        <f t="shared" si="5"/>
        <v>3283752.8493879517</v>
      </c>
      <c r="AT8">
        <f t="shared" si="5"/>
        <v>3400818.481275592</v>
      </c>
      <c r="AU8">
        <f t="shared" si="5"/>
        <v>3492041.5339177931</v>
      </c>
      <c r="AV8">
        <f t="shared" si="5"/>
        <v>3554666.643635036</v>
      </c>
      <c r="AW8">
        <f t="shared" si="5"/>
        <v>3606567.1979016145</v>
      </c>
      <c r="AX8">
        <f t="shared" si="5"/>
        <v>3671916.4855600642</v>
      </c>
      <c r="AY8">
        <f t="shared" si="5"/>
        <v>3764456.6376097701</v>
      </c>
      <c r="AZ8">
        <f t="shared" si="5"/>
        <v>3879681.2706831144</v>
      </c>
      <c r="BA8">
        <f t="shared" si="5"/>
        <v>4000059.8317974079</v>
      </c>
      <c r="BB8">
        <f t="shared" si="5"/>
        <v>4108268.6415098952</v>
      </c>
      <c r="BC8">
        <f t="shared" si="5"/>
        <v>4198672.2176868962</v>
      </c>
      <c r="BD8">
        <f t="shared" si="5"/>
        <v>4279685.5874949051</v>
      </c>
      <c r="BE8">
        <f t="shared" si="5"/>
        <v>4366538.1421271497</v>
      </c>
      <c r="BF8">
        <f t="shared" si="5"/>
        <v>4470401.5562653132</v>
      </c>
      <c r="BG8">
        <f t="shared" si="5"/>
        <v>4591518.0068597384</v>
      </c>
      <c r="BH8">
        <f t="shared" si="5"/>
        <v>4720401.2036982467</v>
      </c>
      <c r="BI8">
        <f t="shared" si="5"/>
        <v>4845339.2554554129</v>
      </c>
      <c r="BJ8">
        <f t="shared" si="5"/>
        <v>4960465.6125039002</v>
      </c>
      <c r="BK8">
        <f t="shared" si="5"/>
        <v>5068983.9447050774</v>
      </c>
    </row>
    <row r="9" spans="1:64" x14ac:dyDescent="0.35">
      <c r="A9" s="1">
        <v>8</v>
      </c>
      <c r="B9" s="1" t="s">
        <v>12</v>
      </c>
      <c r="C9" s="1">
        <v>2037299</v>
      </c>
      <c r="D9">
        <v>0.99718070000000003</v>
      </c>
      <c r="E9" s="1">
        <f>0.38-0.34/3</f>
        <v>0.26666666666666666</v>
      </c>
      <c r="J9" s="1">
        <v>2037299</v>
      </c>
      <c r="K9">
        <f t="shared" si="6"/>
        <v>1756437.0765221</v>
      </c>
      <c r="L9">
        <f t="shared" si="6"/>
        <v>1600512.5942096249</v>
      </c>
      <c r="M9">
        <f t="shared" si="6"/>
        <v>1464573.6133997459</v>
      </c>
      <c r="N9">
        <f t="shared" si="6"/>
        <v>1382117.333555097</v>
      </c>
      <c r="O9">
        <f t="shared" si="6"/>
        <v>1374890.9532718298</v>
      </c>
      <c r="P9">
        <f t="shared" si="6"/>
        <v>1374630.3585007398</v>
      </c>
      <c r="Q9">
        <f t="shared" si="6"/>
        <v>1240461.84524584</v>
      </c>
      <c r="R9">
        <f t="shared" si="6"/>
        <v>2218058.3321502889</v>
      </c>
      <c r="S9">
        <f t="shared" si="6"/>
        <v>1982722.8064135036</v>
      </c>
      <c r="T9">
        <f t="shared" si="6"/>
        <v>1811954.0922096593</v>
      </c>
      <c r="U9">
        <f t="shared" si="6"/>
        <v>1706524.7140387206</v>
      </c>
      <c r="V9">
        <f t="shared" si="6"/>
        <v>1657552.6328937695</v>
      </c>
      <c r="W9">
        <f t="shared" si="6"/>
        <v>1690937.6834607353</v>
      </c>
      <c r="X9">
        <f t="shared" si="6"/>
        <v>1854846.5486125797</v>
      </c>
      <c r="Y9">
        <f t="shared" si="6"/>
        <v>2112245.276445698</v>
      </c>
      <c r="Z9">
        <f t="shared" si="6"/>
        <v>2208417.720101628</v>
      </c>
      <c r="AA9">
        <f t="shared" si="7"/>
        <v>2194113.1081291204</v>
      </c>
      <c r="AB9">
        <f t="shared" si="7"/>
        <v>2105240.1859513195</v>
      </c>
      <c r="AC9">
        <f t="shared" si="7"/>
        <v>2051131.1178182564</v>
      </c>
      <c r="AD9">
        <f t="shared" si="7"/>
        <v>2094099.6682069988</v>
      </c>
      <c r="AE9">
        <f t="shared" si="7"/>
        <v>2225933.2350618248</v>
      </c>
      <c r="AF9">
        <f t="shared" si="7"/>
        <v>2390795.4909073627</v>
      </c>
      <c r="AG9">
        <f t="shared" si="7"/>
        <v>2508620.8112921962</v>
      </c>
      <c r="AH9">
        <f t="shared" si="5"/>
        <v>2547507.9140595817</v>
      </c>
      <c r="AI9">
        <f t="shared" si="5"/>
        <v>2527270.05165831</v>
      </c>
      <c r="AJ9">
        <f t="shared" si="5"/>
        <v>2510273.18296463</v>
      </c>
      <c r="AK9">
        <f t="shared" si="5"/>
        <v>2547949.0153541509</v>
      </c>
      <c r="AL9">
        <f t="shared" si="5"/>
        <v>2649849.8222087789</v>
      </c>
      <c r="AM9">
        <f t="shared" si="5"/>
        <v>2783871.5236440799</v>
      </c>
      <c r="AN9">
        <f t="shared" si="5"/>
        <v>2901063.2555411095</v>
      </c>
      <c r="AO9">
        <f t="shared" si="5"/>
        <v>2970914.8524345448</v>
      </c>
      <c r="AP9">
        <f t="shared" si="5"/>
        <v>2998582.8535086443</v>
      </c>
      <c r="AQ9">
        <f t="shared" si="5"/>
        <v>3018078.3733659349</v>
      </c>
      <c r="AR9">
        <f t="shared" si="5"/>
        <v>3065721.8448350383</v>
      </c>
      <c r="AS9">
        <f t="shared" si="5"/>
        <v>3155956.8159352303</v>
      </c>
      <c r="AT9">
        <f t="shared" si="5"/>
        <v>3274494.9649796723</v>
      </c>
      <c r="AU9">
        <f t="shared" si="5"/>
        <v>3391230.5537313316</v>
      </c>
      <c r="AV9">
        <f t="shared" si="5"/>
        <v>3482196.4212212185</v>
      </c>
      <c r="AW9">
        <f t="shared" si="5"/>
        <v>3544644.9719666359</v>
      </c>
      <c r="AX9">
        <f t="shared" si="5"/>
        <v>3596399.2030005706</v>
      </c>
      <c r="AY9">
        <f t="shared" si="5"/>
        <v>3661564.2514123246</v>
      </c>
      <c r="AZ9">
        <f t="shared" si="5"/>
        <v>3753843.5050113569</v>
      </c>
      <c r="BA9">
        <f t="shared" si="5"/>
        <v>3868743.2852766775</v>
      </c>
      <c r="BB9">
        <f t="shared" si="5"/>
        <v>3988782.4631136218</v>
      </c>
      <c r="BC9">
        <f t="shared" si="5"/>
        <v>4096686.1997288866</v>
      </c>
      <c r="BD9">
        <f t="shared" si="5"/>
        <v>4186834.9011035715</v>
      </c>
      <c r="BE9">
        <f t="shared" si="5"/>
        <v>4267619.869918081</v>
      </c>
      <c r="BF9">
        <f t="shared" si="5"/>
        <v>4354227.5611430509</v>
      </c>
      <c r="BG9">
        <f t="shared" si="5"/>
        <v>4457798.1531577343</v>
      </c>
      <c r="BH9">
        <f t="shared" si="5"/>
        <v>4578573.1401429987</v>
      </c>
      <c r="BI9">
        <f t="shared" si="5"/>
        <v>4707092.9765846608</v>
      </c>
      <c r="BJ9">
        <f t="shared" si="5"/>
        <v>4831678.7904925076</v>
      </c>
      <c r="BK9">
        <f t="shared" si="5"/>
        <v>4946480.5718025677</v>
      </c>
    </row>
    <row r="10" spans="1:64" x14ac:dyDescent="0.35">
      <c r="A10" s="1">
        <v>9</v>
      </c>
      <c r="B10" s="1" t="s">
        <v>13</v>
      </c>
      <c r="C10" s="1">
        <v>2399975</v>
      </c>
      <c r="D10">
        <v>0.99547739999999996</v>
      </c>
      <c r="E10" s="1">
        <f>0.38-0.34*2/3</f>
        <v>0.15333333333333332</v>
      </c>
      <c r="J10" s="1">
        <v>2399975</v>
      </c>
      <c r="K10">
        <f t="shared" si="6"/>
        <v>2028085.1115426</v>
      </c>
      <c r="L10">
        <f t="shared" si="6"/>
        <v>1748493.4141998212</v>
      </c>
      <c r="M10">
        <f t="shared" si="6"/>
        <v>1593274.1159510524</v>
      </c>
      <c r="N10">
        <f t="shared" si="6"/>
        <v>1457949.9327757841</v>
      </c>
      <c r="O10">
        <f t="shared" si="6"/>
        <v>1375866.5697023605</v>
      </c>
      <c r="P10">
        <f t="shared" si="6"/>
        <v>1368672.8714465625</v>
      </c>
      <c r="Q10">
        <f t="shared" si="6"/>
        <v>1368413.4552413842</v>
      </c>
      <c r="R10">
        <f t="shared" si="6"/>
        <v>1234851.732504531</v>
      </c>
      <c r="S10">
        <f t="shared" si="6"/>
        <v>2208026.9415373057</v>
      </c>
      <c r="T10">
        <f t="shared" si="6"/>
        <v>1973755.7442492179</v>
      </c>
      <c r="U10">
        <f t="shared" si="6"/>
        <v>1803759.3486322318</v>
      </c>
      <c r="V10">
        <f t="shared" si="6"/>
        <v>1698806.785367009</v>
      </c>
      <c r="W10">
        <f t="shared" si="6"/>
        <v>1650056.1853562442</v>
      </c>
      <c r="X10">
        <f t="shared" si="6"/>
        <v>1683290.2486935155</v>
      </c>
      <c r="Y10">
        <f t="shared" si="6"/>
        <v>1846457.8196118244</v>
      </c>
      <c r="Z10">
        <f t="shared" si="6"/>
        <v>2102692.4359584446</v>
      </c>
      <c r="AA10">
        <f t="shared" si="7"/>
        <v>2198429.9301206963</v>
      </c>
      <c r="AB10">
        <f t="shared" si="7"/>
        <v>2184190.0121862954</v>
      </c>
      <c r="AC10">
        <f t="shared" si="7"/>
        <v>2095719.0266863359</v>
      </c>
      <c r="AD10">
        <f t="shared" si="7"/>
        <v>2041854.6722248115</v>
      </c>
      <c r="AE10">
        <f t="shared" si="7"/>
        <v>2084628.8930475658</v>
      </c>
      <c r="AF10">
        <f t="shared" si="7"/>
        <v>2215866.2294129343</v>
      </c>
      <c r="AG10">
        <f t="shared" si="7"/>
        <v>2379982.8792201849</v>
      </c>
      <c r="AH10">
        <f t="shared" si="5"/>
        <v>2497275.3228110461</v>
      </c>
      <c r="AI10">
        <f t="shared" si="5"/>
        <v>2535986.5547674559</v>
      </c>
      <c r="AJ10">
        <f t="shared" si="5"/>
        <v>2515840.2201226801</v>
      </c>
      <c r="AK10">
        <f t="shared" si="5"/>
        <v>2498920.2214673539</v>
      </c>
      <c r="AL10">
        <f t="shared" si="5"/>
        <v>2536425.6611373103</v>
      </c>
      <c r="AM10">
        <f t="shared" si="5"/>
        <v>2637865.6114028576</v>
      </c>
      <c r="AN10">
        <f t="shared" si="5"/>
        <v>2771281.1862912471</v>
      </c>
      <c r="AO10">
        <f t="shared" si="5"/>
        <v>2887942.9068615991</v>
      </c>
      <c r="AP10">
        <f t="shared" si="5"/>
        <v>2957478.5929229241</v>
      </c>
      <c r="AQ10">
        <f t="shared" si="5"/>
        <v>2985021.4626953658</v>
      </c>
      <c r="AR10">
        <f t="shared" si="5"/>
        <v>3004428.8121145498</v>
      </c>
      <c r="AS10">
        <f t="shared" si="5"/>
        <v>3051856.811219587</v>
      </c>
      <c r="AT10">
        <f t="shared" si="5"/>
        <v>3141683.6856394815</v>
      </c>
      <c r="AU10">
        <f t="shared" si="5"/>
        <v>3259685.7340510553</v>
      </c>
      <c r="AV10">
        <f t="shared" si="5"/>
        <v>3375893.3744290262</v>
      </c>
      <c r="AW10">
        <f t="shared" si="5"/>
        <v>3466447.8396866033</v>
      </c>
      <c r="AX10">
        <f t="shared" si="5"/>
        <v>3528613.9606164196</v>
      </c>
      <c r="AY10">
        <f t="shared" si="5"/>
        <v>3580134.1279650801</v>
      </c>
      <c r="AZ10">
        <f t="shared" si="5"/>
        <v>3645004.4609288871</v>
      </c>
      <c r="BA10">
        <f t="shared" si="5"/>
        <v>3736866.3723755926</v>
      </c>
      <c r="BB10">
        <f t="shared" si="5"/>
        <v>3851246.5068946849</v>
      </c>
      <c r="BC10">
        <f t="shared" si="5"/>
        <v>3970742.795545944</v>
      </c>
      <c r="BD10">
        <f t="shared" si="5"/>
        <v>4078158.5267219925</v>
      </c>
      <c r="BE10">
        <f t="shared" si="5"/>
        <v>4167899.5215798402</v>
      </c>
      <c r="BF10">
        <f t="shared" si="5"/>
        <v>4248319.1322943894</v>
      </c>
      <c r="BG10">
        <f t="shared" si="5"/>
        <v>4334535.1315750247</v>
      </c>
      <c r="BH10">
        <f t="shared" si="5"/>
        <v>4437637.3152302634</v>
      </c>
      <c r="BI10">
        <f t="shared" si="5"/>
        <v>4557866.0852593873</v>
      </c>
      <c r="BJ10">
        <f t="shared" si="5"/>
        <v>4685804.6778887585</v>
      </c>
      <c r="BK10">
        <f t="shared" si="5"/>
        <v>4809827.0399946263</v>
      </c>
    </row>
    <row r="11" spans="1:64" x14ac:dyDescent="0.35">
      <c r="A11" s="1">
        <v>10</v>
      </c>
      <c r="B11" s="1" t="s">
        <v>14</v>
      </c>
      <c r="C11" s="1">
        <v>2490023</v>
      </c>
      <c r="D11">
        <v>0.99244019999999999</v>
      </c>
      <c r="E11" s="1">
        <f>0.08/2</f>
        <v>0.04</v>
      </c>
      <c r="J11" s="1">
        <v>2490023</v>
      </c>
      <c r="K11">
        <f t="shared" si="6"/>
        <v>2381831.668995</v>
      </c>
      <c r="L11">
        <f t="shared" si="6"/>
        <v>2012753.1937163603</v>
      </c>
      <c r="M11">
        <f t="shared" si="6"/>
        <v>1735275.1536871535</v>
      </c>
      <c r="N11">
        <f t="shared" si="6"/>
        <v>1581229.2822892857</v>
      </c>
      <c r="O11">
        <f t="shared" si="6"/>
        <v>1446928.1228739857</v>
      </c>
      <c r="P11">
        <f t="shared" si="6"/>
        <v>1365465.2936087246</v>
      </c>
      <c r="Q11">
        <f t="shared" si="6"/>
        <v>1358325.9782730008</v>
      </c>
      <c r="R11">
        <f t="shared" si="6"/>
        <v>1358068.5232024505</v>
      </c>
      <c r="S11">
        <f t="shared" si="6"/>
        <v>1225516.5003771433</v>
      </c>
      <c r="T11">
        <f t="shared" si="6"/>
        <v>2191334.6994646718</v>
      </c>
      <c r="U11">
        <f t="shared" si="6"/>
        <v>1958834.5455738427</v>
      </c>
      <c r="V11">
        <f t="shared" si="6"/>
        <v>1790123.2887084419</v>
      </c>
      <c r="W11">
        <f t="shared" si="6"/>
        <v>1685964.1458309914</v>
      </c>
      <c r="X11">
        <f t="shared" si="6"/>
        <v>1637582.0906061882</v>
      </c>
      <c r="Y11">
        <f t="shared" si="6"/>
        <v>1670564.9110714423</v>
      </c>
      <c r="Z11">
        <f t="shared" si="6"/>
        <v>1832498.9677871228</v>
      </c>
      <c r="AA11">
        <f t="shared" si="7"/>
        <v>2086796.5016810859</v>
      </c>
      <c r="AB11">
        <f t="shared" si="7"/>
        <v>2181810.2395349699</v>
      </c>
      <c r="AC11">
        <f t="shared" si="7"/>
        <v>2167677.9725321694</v>
      </c>
      <c r="AD11">
        <f t="shared" si="7"/>
        <v>2079875.8099883925</v>
      </c>
      <c r="AE11">
        <f t="shared" si="7"/>
        <v>2026418.6592737264</v>
      </c>
      <c r="AF11">
        <f t="shared" si="7"/>
        <v>2068869.5155419048</v>
      </c>
      <c r="AG11">
        <f t="shared" si="7"/>
        <v>2199114.7238918184</v>
      </c>
      <c r="AH11">
        <f t="shared" si="5"/>
        <v>2361990.6846498563</v>
      </c>
      <c r="AI11">
        <f t="shared" si="5"/>
        <v>2478396.4208256593</v>
      </c>
      <c r="AJ11">
        <f t="shared" si="5"/>
        <v>2516815.003610725</v>
      </c>
      <c r="AK11">
        <f t="shared" si="5"/>
        <v>2496820.9712265967</v>
      </c>
      <c r="AL11">
        <f t="shared" si="5"/>
        <v>2480028.8843771052</v>
      </c>
      <c r="AM11">
        <f t="shared" si="5"/>
        <v>2517250.7904242445</v>
      </c>
      <c r="AN11">
        <f t="shared" si="5"/>
        <v>2617923.8749537743</v>
      </c>
      <c r="AO11">
        <f t="shared" si="5"/>
        <v>2750330.8547791224</v>
      </c>
      <c r="AP11">
        <f t="shared" si="5"/>
        <v>2866110.6360743069</v>
      </c>
      <c r="AQ11">
        <f t="shared" si="5"/>
        <v>2935120.6462561456</v>
      </c>
      <c r="AR11">
        <f t="shared" si="5"/>
        <v>2962455.2974416814</v>
      </c>
      <c r="AS11">
        <f t="shared" si="5"/>
        <v>2981715.9311807263</v>
      </c>
      <c r="AT11">
        <f t="shared" si="5"/>
        <v>3028785.3840981293</v>
      </c>
      <c r="AU11">
        <f t="shared" si="5"/>
        <v>3117933.1853127843</v>
      </c>
      <c r="AV11">
        <f t="shared" si="5"/>
        <v>3235043.161838776</v>
      </c>
      <c r="AW11">
        <f t="shared" si="5"/>
        <v>3350372.2956970176</v>
      </c>
      <c r="AX11">
        <f t="shared" si="5"/>
        <v>3440242.1873081406</v>
      </c>
      <c r="AY11">
        <f t="shared" si="5"/>
        <v>3501938.3447969514</v>
      </c>
      <c r="AZ11">
        <f t="shared" si="5"/>
        <v>3553069.0299844895</v>
      </c>
      <c r="BA11">
        <f t="shared" si="5"/>
        <v>3617448.9562051571</v>
      </c>
      <c r="BB11">
        <f t="shared" si="5"/>
        <v>3708616.4099737075</v>
      </c>
      <c r="BC11">
        <f t="shared" si="5"/>
        <v>3822131.8535518623</v>
      </c>
      <c r="BD11">
        <f t="shared" si="5"/>
        <v>3940724.7741601756</v>
      </c>
      <c r="BE11">
        <f t="shared" si="5"/>
        <v>4047328.4638916794</v>
      </c>
      <c r="BF11">
        <f t="shared" ref="AH11:BK20" si="8">$D11*BE10</f>
        <v>4136391.034776601</v>
      </c>
      <c r="BG11">
        <f t="shared" si="8"/>
        <v>4216202.6893180702</v>
      </c>
      <c r="BH11">
        <f t="shared" si="8"/>
        <v>4301766.9128873441</v>
      </c>
      <c r="BI11">
        <f t="shared" si="8"/>
        <v>4404089.6646545855</v>
      </c>
      <c r="BJ11">
        <f t="shared" si="8"/>
        <v>4523409.5292280437</v>
      </c>
      <c r="BK11">
        <f t="shared" si="8"/>
        <v>4650380.9316848554</v>
      </c>
    </row>
    <row r="12" spans="1:64" x14ac:dyDescent="0.35">
      <c r="A12" s="1">
        <v>11</v>
      </c>
      <c r="B12" s="1" t="s">
        <v>15</v>
      </c>
      <c r="C12" s="1">
        <v>2420239</v>
      </c>
      <c r="D12">
        <v>0.98804749999999997</v>
      </c>
      <c r="E12" s="1">
        <v>0</v>
      </c>
      <c r="J12" s="1">
        <v>2420239</v>
      </c>
      <c r="K12">
        <f t="shared" si="6"/>
        <v>2460261.0000924999</v>
      </c>
      <c r="L12">
        <f t="shared" si="6"/>
        <v>2353362.825971337</v>
      </c>
      <c r="M12">
        <f t="shared" si="6"/>
        <v>1988695.7611684655</v>
      </c>
      <c r="N12">
        <f t="shared" si="6"/>
        <v>1714534.2774127077</v>
      </c>
      <c r="O12">
        <f t="shared" si="6"/>
        <v>1562329.639292723</v>
      </c>
      <c r="P12">
        <f t="shared" si="6"/>
        <v>1429633.7144853342</v>
      </c>
      <c r="Q12">
        <f t="shared" si="6"/>
        <v>1349144.5696868664</v>
      </c>
      <c r="R12">
        <f t="shared" si="6"/>
        <v>1342090.5870176926</v>
      </c>
      <c r="S12">
        <f t="shared" si="6"/>
        <v>1341836.2091788731</v>
      </c>
      <c r="T12">
        <f t="shared" si="6"/>
        <v>1210868.5144063854</v>
      </c>
      <c r="U12">
        <f t="shared" si="6"/>
        <v>2165142.7714693202</v>
      </c>
      <c r="V12">
        <f t="shared" si="6"/>
        <v>1935421.5756678714</v>
      </c>
      <c r="W12">
        <f t="shared" si="6"/>
        <v>1768726.8401001543</v>
      </c>
      <c r="X12">
        <f t="shared" si="6"/>
        <v>1665812.6593779465</v>
      </c>
      <c r="Y12">
        <f t="shared" si="6"/>
        <v>1618008.8906682176</v>
      </c>
      <c r="Z12">
        <f t="shared" si="6"/>
        <v>1650597.4839718607</v>
      </c>
      <c r="AA12">
        <f t="shared" si="7"/>
        <v>1810596.0238746472</v>
      </c>
      <c r="AB12">
        <f t="shared" si="7"/>
        <v>2061854.0664947426</v>
      </c>
      <c r="AC12">
        <f t="shared" si="7"/>
        <v>2155732.1526469281</v>
      </c>
      <c r="AD12">
        <f t="shared" si="7"/>
        <v>2141768.8015654786</v>
      </c>
      <c r="AE12">
        <f t="shared" si="7"/>
        <v>2055016.0943695062</v>
      </c>
      <c r="AF12">
        <f t="shared" si="7"/>
        <v>2002197.8902487571</v>
      </c>
      <c r="AG12">
        <f t="shared" si="7"/>
        <v>2044141.3526573901</v>
      </c>
      <c r="AH12">
        <f t="shared" si="8"/>
        <v>2172829.8051545015</v>
      </c>
      <c r="AI12">
        <f t="shared" si="8"/>
        <v>2333758.9909915789</v>
      </c>
      <c r="AJ12">
        <f t="shared" si="8"/>
        <v>2448773.3876057407</v>
      </c>
      <c r="AK12">
        <f t="shared" si="8"/>
        <v>2486732.7722800677</v>
      </c>
      <c r="AL12">
        <f t="shared" si="8"/>
        <v>2466977.7185680107</v>
      </c>
      <c r="AM12">
        <f t="shared" si="8"/>
        <v>2450386.3391365879</v>
      </c>
      <c r="AN12">
        <f t="shared" si="8"/>
        <v>2487163.3503516987</v>
      </c>
      <c r="AO12">
        <f t="shared" si="8"/>
        <v>2586633.1398383891</v>
      </c>
      <c r="AP12">
        <f t="shared" si="8"/>
        <v>2717457.5252373749</v>
      </c>
      <c r="AQ12">
        <f t="shared" si="8"/>
        <v>2831853.4486966287</v>
      </c>
      <c r="AR12">
        <f t="shared" si="8"/>
        <v>2900038.6167317689</v>
      </c>
      <c r="AS12">
        <f t="shared" si="8"/>
        <v>2927046.5504990094</v>
      </c>
      <c r="AT12">
        <f t="shared" si="8"/>
        <v>2946076.9715132886</v>
      </c>
      <c r="AU12">
        <f t="shared" si="8"/>
        <v>2992583.8267946965</v>
      </c>
      <c r="AV12">
        <f t="shared" si="8"/>
        <v>3080666.0889153332</v>
      </c>
      <c r="AW12">
        <f t="shared" si="8"/>
        <v>3196376.3084468977</v>
      </c>
      <c r="AX12">
        <f t="shared" si="8"/>
        <v>3310326.970832699</v>
      </c>
      <c r="AY12">
        <f t="shared" si="8"/>
        <v>3399122.6925643398</v>
      </c>
      <c r="AZ12">
        <f t="shared" si="8"/>
        <v>3460081.4267307655</v>
      </c>
      <c r="BA12">
        <f t="shared" si="8"/>
        <v>3510600.9724035999</v>
      </c>
      <c r="BB12">
        <f t="shared" si="8"/>
        <v>3574211.3975561149</v>
      </c>
      <c r="BC12">
        <f t="shared" si="8"/>
        <v>3664289.1723334966</v>
      </c>
      <c r="BD12">
        <f t="shared" si="8"/>
        <v>3776447.8225722834</v>
      </c>
      <c r="BE12">
        <f t="shared" si="8"/>
        <v>3893623.2612970262</v>
      </c>
      <c r="BF12">
        <f t="shared" si="8"/>
        <v>3998952.7704270142</v>
      </c>
      <c r="BG12">
        <f t="shared" si="8"/>
        <v>4086950.8209334337</v>
      </c>
      <c r="BH12">
        <f t="shared" si="8"/>
        <v>4165808.5266739959</v>
      </c>
      <c r="BI12">
        <f t="shared" si="8"/>
        <v>4250350.0438610576</v>
      </c>
      <c r="BJ12">
        <f t="shared" si="8"/>
        <v>4351449.7829378014</v>
      </c>
      <c r="BK12">
        <f t="shared" si="8"/>
        <v>4469343.4768299451</v>
      </c>
    </row>
    <row r="13" spans="1:64" x14ac:dyDescent="0.35">
      <c r="A13" s="1">
        <v>12</v>
      </c>
      <c r="B13" s="1" t="s">
        <v>16</v>
      </c>
      <c r="C13" s="1">
        <v>2110923</v>
      </c>
      <c r="D13">
        <v>0.98130490000000004</v>
      </c>
      <c r="E13" s="1">
        <v>0</v>
      </c>
      <c r="J13" s="1">
        <v>2110923</v>
      </c>
      <c r="K13">
        <f t="shared" si="6"/>
        <v>2374992.3898711</v>
      </c>
      <c r="L13">
        <f t="shared" si="6"/>
        <v>2414266.1746696709</v>
      </c>
      <c r="M13">
        <f t="shared" si="6"/>
        <v>2309366.4726035204</v>
      </c>
      <c r="N13">
        <f t="shared" si="6"/>
        <v>1951516.8950438451</v>
      </c>
      <c r="O13">
        <f t="shared" si="6"/>
        <v>1682480.8876430495</v>
      </c>
      <c r="P13">
        <f t="shared" si="6"/>
        <v>1533121.7304531818</v>
      </c>
      <c r="Q13">
        <f t="shared" si="6"/>
        <v>1402906.5692296596</v>
      </c>
      <c r="R13">
        <f t="shared" si="6"/>
        <v>1323922.1770421134</v>
      </c>
      <c r="S13">
        <f t="shared" si="6"/>
        <v>1317000.0692843383</v>
      </c>
      <c r="T13">
        <f t="shared" si="6"/>
        <v>1316750.4470646533</v>
      </c>
      <c r="U13">
        <f t="shared" si="6"/>
        <v>1188231.2064427065</v>
      </c>
      <c r="V13">
        <f t="shared" si="6"/>
        <v>2124665.2108424241</v>
      </c>
      <c r="W13">
        <f t="shared" si="6"/>
        <v>1899238.6757686031</v>
      </c>
      <c r="X13">
        <f t="shared" si="6"/>
        <v>1735660.3149517979</v>
      </c>
      <c r="Y13">
        <f t="shared" si="6"/>
        <v>1634670.1251296098</v>
      </c>
      <c r="Z13">
        <f t="shared" si="6"/>
        <v>1587760.0526562862</v>
      </c>
      <c r="AA13">
        <f t="shared" si="7"/>
        <v>1619739.3989492585</v>
      </c>
      <c r="AB13">
        <f t="shared" si="7"/>
        <v>1776746.7501487085</v>
      </c>
      <c r="AC13">
        <f t="shared" si="7"/>
        <v>2023307.4985362168</v>
      </c>
      <c r="AD13">
        <f t="shared" si="7"/>
        <v>2115430.5244799787</v>
      </c>
      <c r="AE13">
        <f t="shared" si="7"/>
        <v>2101728.2196433321</v>
      </c>
      <c r="AF13">
        <f t="shared" si="7"/>
        <v>2016597.3629836589</v>
      </c>
      <c r="AG13">
        <f t="shared" si="7"/>
        <v>1964766.6004707676</v>
      </c>
      <c r="AH13">
        <f t="shared" si="8"/>
        <v>2005925.9256553249</v>
      </c>
      <c r="AI13">
        <f t="shared" si="8"/>
        <v>2132208.5346641578</v>
      </c>
      <c r="AJ13">
        <f t="shared" si="8"/>
        <v>2290129.1332790921</v>
      </c>
      <c r="AK13">
        <f t="shared" si="8"/>
        <v>2402993.3242471125</v>
      </c>
      <c r="AL13">
        <f t="shared" si="8"/>
        <v>2440243.0544290147</v>
      </c>
      <c r="AM13">
        <f t="shared" si="8"/>
        <v>2420857.3234216101</v>
      </c>
      <c r="AN13">
        <f t="shared" si="8"/>
        <v>2404576.1214877954</v>
      </c>
      <c r="AO13">
        <f t="shared" si="8"/>
        <v>2440665.5828005387</v>
      </c>
      <c r="AP13">
        <f t="shared" si="8"/>
        <v>2538275.7746257964</v>
      </c>
      <c r="AQ13">
        <f t="shared" si="8"/>
        <v>2666654.3850573096</v>
      </c>
      <c r="AR13">
        <f t="shared" si="8"/>
        <v>2778911.6652879003</v>
      </c>
      <c r="AS13">
        <f t="shared" si="8"/>
        <v>2845822.1047881069</v>
      </c>
      <c r="AT13">
        <f t="shared" si="8"/>
        <v>2872325.1225327756</v>
      </c>
      <c r="AU13">
        <f t="shared" si="8"/>
        <v>2890999.7679231507</v>
      </c>
      <c r="AV13">
        <f t="shared" si="8"/>
        <v>2936637.172894387</v>
      </c>
      <c r="AW13">
        <f t="shared" si="8"/>
        <v>3023072.7283164524</v>
      </c>
      <c r="AX13">
        <f t="shared" si="8"/>
        <v>3136619.7337228521</v>
      </c>
      <c r="AY13">
        <f t="shared" si="8"/>
        <v>3248440.0770802847</v>
      </c>
      <c r="AZ13">
        <f t="shared" si="8"/>
        <v>3335575.7539145802</v>
      </c>
      <c r="BA13">
        <f t="shared" si="8"/>
        <v>3395394.8584498912</v>
      </c>
      <c r="BB13">
        <f t="shared" si="8"/>
        <v>3444969.9361644173</v>
      </c>
      <c r="BC13">
        <f t="shared" si="8"/>
        <v>3507391.1580576636</v>
      </c>
      <c r="BD13">
        <f t="shared" si="8"/>
        <v>3595784.9198278049</v>
      </c>
      <c r="BE13">
        <f t="shared" si="8"/>
        <v>3705846.7528845123</v>
      </c>
      <c r="BF13">
        <f t="shared" si="8"/>
        <v>3820831.5850647525</v>
      </c>
      <c r="BG13">
        <f t="shared" si="8"/>
        <v>3924191.9484886043</v>
      </c>
      <c r="BH13">
        <f t="shared" si="8"/>
        <v>4010544.8666410013</v>
      </c>
      <c r="BI13">
        <f t="shared" si="8"/>
        <v>4087928.319686973</v>
      </c>
      <c r="BJ13">
        <f t="shared" si="8"/>
        <v>4170889.324756071</v>
      </c>
      <c r="BK13">
        <f t="shared" si="8"/>
        <v>4270098.9941008007</v>
      </c>
    </row>
    <row r="14" spans="1:64" x14ac:dyDescent="0.35">
      <c r="A14" s="1">
        <v>13</v>
      </c>
      <c r="B14" s="1" t="s">
        <v>17</v>
      </c>
      <c r="C14" s="1">
        <v>1891237</v>
      </c>
      <c r="D14">
        <v>0.97080630000000001</v>
      </c>
      <c r="E14" s="1">
        <v>0</v>
      </c>
      <c r="J14" s="1">
        <v>1891237</v>
      </c>
      <c r="K14">
        <f t="shared" si="6"/>
        <v>2049297.3472149</v>
      </c>
      <c r="L14">
        <f t="shared" si="6"/>
        <v>2305657.5745389201</v>
      </c>
      <c r="M14">
        <f t="shared" si="6"/>
        <v>2343784.8122462169</v>
      </c>
      <c r="N14">
        <f t="shared" si="6"/>
        <v>2241947.5206122752</v>
      </c>
      <c r="O14">
        <f t="shared" si="6"/>
        <v>1894544.8962650036</v>
      </c>
      <c r="P14">
        <f t="shared" si="6"/>
        <v>1633363.0453534645</v>
      </c>
      <c r="Q14">
        <f t="shared" si="6"/>
        <v>1488364.2345908508</v>
      </c>
      <c r="R14">
        <f t="shared" si="6"/>
        <v>1361950.5357195397</v>
      </c>
      <c r="S14">
        <f t="shared" si="6"/>
        <v>1285271.990182199</v>
      </c>
      <c r="T14">
        <f t="shared" si="6"/>
        <v>1278551.9643616721</v>
      </c>
      <c r="U14">
        <f t="shared" si="6"/>
        <v>1278309.6295381819</v>
      </c>
      <c r="V14">
        <f t="shared" si="6"/>
        <v>1153542.3410711801</v>
      </c>
      <c r="W14">
        <f t="shared" si="6"/>
        <v>2062638.3720766536</v>
      </c>
      <c r="X14">
        <f t="shared" si="6"/>
        <v>1843792.8716398173</v>
      </c>
      <c r="Y14">
        <f t="shared" si="6"/>
        <v>1684989.9684151898</v>
      </c>
      <c r="Z14">
        <f t="shared" si="6"/>
        <v>1586948.0558976135</v>
      </c>
      <c r="AA14">
        <f t="shared" si="7"/>
        <v>1541407.4620070544</v>
      </c>
      <c r="AB14">
        <f t="shared" si="7"/>
        <v>1572453.2128581535</v>
      </c>
      <c r="AC14">
        <f t="shared" si="7"/>
        <v>1724876.938548892</v>
      </c>
      <c r="AD14">
        <f t="shared" si="7"/>
        <v>1964239.6664162001</v>
      </c>
      <c r="AE14">
        <f t="shared" si="7"/>
        <v>2053673.2803774676</v>
      </c>
      <c r="AF14">
        <f t="shared" si="7"/>
        <v>2040370.9965175306</v>
      </c>
      <c r="AG14">
        <f t="shared" si="7"/>
        <v>1957725.4245479228</v>
      </c>
      <c r="AH14">
        <f t="shared" si="8"/>
        <v>1907407.7937666043</v>
      </c>
      <c r="AI14">
        <f t="shared" si="8"/>
        <v>1947365.5259595211</v>
      </c>
      <c r="AJ14">
        <f t="shared" si="8"/>
        <v>2069961.4783657328</v>
      </c>
      <c r="AK14">
        <f t="shared" si="8"/>
        <v>2223271.7904008823</v>
      </c>
      <c r="AL14">
        <f t="shared" si="8"/>
        <v>2332841.0580370398</v>
      </c>
      <c r="AM14">
        <f t="shared" si="8"/>
        <v>2369003.3307709303</v>
      </c>
      <c r="AN14">
        <f t="shared" si="8"/>
        <v>2350183.5409788368</v>
      </c>
      <c r="AO14">
        <f t="shared" si="8"/>
        <v>2334377.6475699171</v>
      </c>
      <c r="AP14">
        <f t="shared" si="8"/>
        <v>2369413.5239759348</v>
      </c>
      <c r="AQ14">
        <f t="shared" si="8"/>
        <v>2464174.1131441034</v>
      </c>
      <c r="AR14">
        <f t="shared" si="8"/>
        <v>2588804.876936262</v>
      </c>
      <c r="AS14">
        <f t="shared" si="8"/>
        <v>2697784.9518049848</v>
      </c>
      <c r="AT14">
        <f t="shared" si="8"/>
        <v>2762742.0280075544</v>
      </c>
      <c r="AU14">
        <f t="shared" si="8"/>
        <v>2788471.3246030905</v>
      </c>
      <c r="AV14">
        <f t="shared" si="8"/>
        <v>2806600.7879983326</v>
      </c>
      <c r="AW14">
        <f t="shared" si="8"/>
        <v>2850905.8682600604</v>
      </c>
      <c r="AX14">
        <f t="shared" si="8"/>
        <v>2934818.0500078006</v>
      </c>
      <c r="AY14">
        <f t="shared" si="8"/>
        <v>3045050.1982024671</v>
      </c>
      <c r="AZ14">
        <f t="shared" si="8"/>
        <v>3153606.0920020263</v>
      </c>
      <c r="BA14">
        <f t="shared" si="8"/>
        <v>3238197.9560275241</v>
      </c>
      <c r="BB14">
        <f t="shared" si="8"/>
        <v>3296270.7195707625</v>
      </c>
      <c r="BC14">
        <f t="shared" si="8"/>
        <v>3344398.517339014</v>
      </c>
      <c r="BD14">
        <f t="shared" si="8"/>
        <v>3404997.4328066758</v>
      </c>
      <c r="BE14">
        <f t="shared" si="8"/>
        <v>3490810.6536138281</v>
      </c>
      <c r="BF14">
        <f t="shared" si="8"/>
        <v>3597659.3745348277</v>
      </c>
      <c r="BG14">
        <f t="shared" si="8"/>
        <v>3709287.3740198477</v>
      </c>
      <c r="BH14">
        <f t="shared" si="8"/>
        <v>3809630.2660020124</v>
      </c>
      <c r="BI14">
        <f t="shared" si="8"/>
        <v>3893462.2229677439</v>
      </c>
      <c r="BJ14">
        <f t="shared" si="8"/>
        <v>3968586.5667005274</v>
      </c>
      <c r="BK14">
        <f t="shared" si="8"/>
        <v>4049125.6330759395</v>
      </c>
    </row>
    <row r="15" spans="1:64" x14ac:dyDescent="0.35">
      <c r="A15" s="1">
        <v>14</v>
      </c>
      <c r="B15" s="1" t="s">
        <v>18</v>
      </c>
      <c r="C15" s="1">
        <v>1927499</v>
      </c>
      <c r="D15">
        <v>0.95348580000000005</v>
      </c>
      <c r="E15" s="1">
        <v>0</v>
      </c>
      <c r="J15" s="1">
        <v>1927499</v>
      </c>
      <c r="K15">
        <f t="shared" si="6"/>
        <v>1803267.6239346</v>
      </c>
      <c r="L15">
        <f t="shared" si="6"/>
        <v>1953975.9205470767</v>
      </c>
      <c r="M15">
        <f t="shared" si="6"/>
        <v>2198411.7569853021</v>
      </c>
      <c r="N15">
        <f t="shared" si="6"/>
        <v>2234765.5367324338</v>
      </c>
      <c r="O15">
        <f t="shared" si="6"/>
        <v>2137665.1252490119</v>
      </c>
      <c r="P15">
        <f t="shared" si="6"/>
        <v>1806421.656051154</v>
      </c>
      <c r="Q15">
        <f t="shared" si="6"/>
        <v>1557388.4699892844</v>
      </c>
      <c r="R15">
        <f t="shared" si="6"/>
        <v>1419134.1629102451</v>
      </c>
      <c r="S15">
        <f t="shared" si="6"/>
        <v>1298600.4961109739</v>
      </c>
      <c r="T15">
        <f t="shared" si="6"/>
        <v>1225488.5917764662</v>
      </c>
      <c r="U15">
        <f t="shared" si="6"/>
        <v>1219081.1425809604</v>
      </c>
      <c r="V15">
        <f t="shared" si="6"/>
        <v>1218850.0797679171</v>
      </c>
      <c r="W15">
        <f t="shared" si="6"/>
        <v>1099886.241910127</v>
      </c>
      <c r="X15">
        <f t="shared" si="6"/>
        <v>1966696.3983102059</v>
      </c>
      <c r="Y15">
        <f t="shared" si="6"/>
        <v>1758030.3212497886</v>
      </c>
      <c r="Z15">
        <f t="shared" si="6"/>
        <v>1606614.0080263321</v>
      </c>
      <c r="AA15">
        <f t="shared" si="7"/>
        <v>1513132.4366359808</v>
      </c>
      <c r="AB15">
        <f t="shared" si="7"/>
        <v>1469710.1270377659</v>
      </c>
      <c r="AC15">
        <f t="shared" si="7"/>
        <v>1499311.8096246268</v>
      </c>
      <c r="AD15">
        <f t="shared" si="7"/>
        <v>1644645.6676538412</v>
      </c>
      <c r="AE15">
        <f t="shared" si="7"/>
        <v>1872874.6297245838</v>
      </c>
      <c r="AF15">
        <f t="shared" si="7"/>
        <v>1958148.3106793342</v>
      </c>
      <c r="AG15">
        <f t="shared" si="7"/>
        <v>1945464.7719113149</v>
      </c>
      <c r="AH15">
        <f t="shared" si="8"/>
        <v>1866663.392605416</v>
      </c>
      <c r="AI15">
        <f t="shared" si="8"/>
        <v>1818686.2461657857</v>
      </c>
      <c r="AJ15">
        <f t="shared" si="8"/>
        <v>1856785.3764119348</v>
      </c>
      <c r="AK15">
        <f t="shared" si="8"/>
        <v>1973678.8761687335</v>
      </c>
      <c r="AL15">
        <f t="shared" si="8"/>
        <v>2119858.0816878178</v>
      </c>
      <c r="AM15">
        <f t="shared" si="8"/>
        <v>2224330.8224952933</v>
      </c>
      <c r="AN15">
        <f t="shared" si="8"/>
        <v>2258811.0360427853</v>
      </c>
      <c r="AO15">
        <f t="shared" si="8"/>
        <v>2240866.6337170391</v>
      </c>
      <c r="AP15">
        <f t="shared" si="8"/>
        <v>2225795.9387953207</v>
      </c>
      <c r="AQ15">
        <f t="shared" si="8"/>
        <v>2259202.1494390136</v>
      </c>
      <c r="AR15">
        <f t="shared" si="8"/>
        <v>2349555.0256104963</v>
      </c>
      <c r="AS15">
        <f t="shared" si="8"/>
        <v>2468388.6891294736</v>
      </c>
      <c r="AT15">
        <f t="shared" si="8"/>
        <v>2572299.6429997375</v>
      </c>
      <c r="AU15">
        <f t="shared" si="8"/>
        <v>2634235.2927684053</v>
      </c>
      <c r="AV15">
        <f t="shared" si="8"/>
        <v>2658767.8117162376</v>
      </c>
      <c r="AW15">
        <f t="shared" si="8"/>
        <v>2676053.9976252206</v>
      </c>
      <c r="AX15">
        <f t="shared" si="8"/>
        <v>2718298.2625226383</v>
      </c>
      <c r="AY15">
        <f t="shared" si="8"/>
        <v>2798307.3362661279</v>
      </c>
      <c r="AZ15">
        <f t="shared" si="8"/>
        <v>2903412.1242732382</v>
      </c>
      <c r="BA15">
        <f t="shared" si="8"/>
        <v>3006918.6275174259</v>
      </c>
      <c r="BB15">
        <f t="shared" si="8"/>
        <v>3087575.768661269</v>
      </c>
      <c r="BC15">
        <f t="shared" si="8"/>
        <v>3142947.3240665044</v>
      </c>
      <c r="BD15">
        <f t="shared" si="8"/>
        <v>3188836.4958238038</v>
      </c>
      <c r="BE15">
        <f t="shared" si="8"/>
        <v>3246616.7012176197</v>
      </c>
      <c r="BF15">
        <f t="shared" si="8"/>
        <v>3328438.3887095042</v>
      </c>
      <c r="BG15">
        <f t="shared" si="8"/>
        <v>3430317.12685584</v>
      </c>
      <c r="BH15">
        <f t="shared" si="8"/>
        <v>3536752.8392472137</v>
      </c>
      <c r="BI15">
        <f t="shared" si="8"/>
        <v>3632428.361883142</v>
      </c>
      <c r="BJ15">
        <f t="shared" si="8"/>
        <v>3712360.9424361777</v>
      </c>
      <c r="BK15">
        <f t="shared" si="8"/>
        <v>3783990.937419706</v>
      </c>
    </row>
    <row r="16" spans="1:64" x14ac:dyDescent="0.35">
      <c r="A16" s="1">
        <v>15</v>
      </c>
      <c r="B16" s="1" t="s">
        <v>19</v>
      </c>
      <c r="C16" s="1">
        <v>1533451</v>
      </c>
      <c r="D16">
        <v>0.91926039999999998</v>
      </c>
      <c r="E16" s="1">
        <v>0</v>
      </c>
      <c r="J16" s="1">
        <v>1533451</v>
      </c>
      <c r="K16">
        <f t="shared" si="6"/>
        <v>1771873.5017396</v>
      </c>
      <c r="L16">
        <f t="shared" si="6"/>
        <v>1657672.51728517</v>
      </c>
      <c r="M16">
        <f t="shared" si="6"/>
        <v>1796212.6863124738</v>
      </c>
      <c r="N16">
        <f t="shared" si="6"/>
        <v>2020912.8710910114</v>
      </c>
      <c r="O16">
        <f t="shared" si="6"/>
        <v>2054331.4612028718</v>
      </c>
      <c r="P16">
        <f t="shared" si="6"/>
        <v>1965070.8981024567</v>
      </c>
      <c r="Q16">
        <f t="shared" si="6"/>
        <v>1660571.8941102463</v>
      </c>
      <c r="R16">
        <f t="shared" si="6"/>
        <v>1431645.5478777376</v>
      </c>
      <c r="S16">
        <f t="shared" si="6"/>
        <v>1304553.8382505372</v>
      </c>
      <c r="T16">
        <f t="shared" si="6"/>
        <v>1193752.0114951723</v>
      </c>
      <c r="U16">
        <f t="shared" si="6"/>
        <v>1126543.133071871</v>
      </c>
      <c r="V16">
        <f t="shared" si="6"/>
        <v>1120653.0187614306</v>
      </c>
      <c r="W16">
        <f t="shared" si="6"/>
        <v>1120440.6118674872</v>
      </c>
      <c r="X16">
        <f t="shared" si="6"/>
        <v>1011081.8666928001</v>
      </c>
      <c r="Y16">
        <f t="shared" si="6"/>
        <v>1807906.1177891991</v>
      </c>
      <c r="Z16">
        <f t="shared" si="6"/>
        <v>1616087.6563242092</v>
      </c>
      <c r="AA16">
        <f t="shared" si="7"/>
        <v>1476896.6356638893</v>
      </c>
      <c r="AB16">
        <f t="shared" si="7"/>
        <v>1390962.7289549664</v>
      </c>
      <c r="AC16">
        <f t="shared" si="7"/>
        <v>1351046.3192647875</v>
      </c>
      <c r="AD16">
        <f t="shared" si="7"/>
        <v>1378257.9738402583</v>
      </c>
      <c r="AE16">
        <f t="shared" si="7"/>
        <v>1511857.634305737</v>
      </c>
      <c r="AF16">
        <f t="shared" si="7"/>
        <v>1721659.4812704728</v>
      </c>
      <c r="AG16">
        <f t="shared" si="7"/>
        <v>1800048.1993344091</v>
      </c>
      <c r="AH16">
        <f t="shared" si="8"/>
        <v>1788388.7244131041</v>
      </c>
      <c r="AI16">
        <f t="shared" si="8"/>
        <v>1715949.7369518117</v>
      </c>
      <c r="AJ16">
        <f t="shared" si="8"/>
        <v>1671846.2461248585</v>
      </c>
      <c r="AK16">
        <f t="shared" si="8"/>
        <v>1706869.2678345859</v>
      </c>
      <c r="AL16">
        <f t="shared" si="8"/>
        <v>1814324.8331784203</v>
      </c>
      <c r="AM16">
        <f t="shared" si="8"/>
        <v>1948701.588115576</v>
      </c>
      <c r="AN16">
        <f t="shared" si="8"/>
        <v>2044739.2416193523</v>
      </c>
      <c r="AO16">
        <f t="shared" si="8"/>
        <v>2076435.5365171051</v>
      </c>
      <c r="AP16">
        <f t="shared" si="8"/>
        <v>2059939.9580573789</v>
      </c>
      <c r="AQ16">
        <f t="shared" si="8"/>
        <v>2046086.0650153619</v>
      </c>
      <c r="AR16">
        <f t="shared" si="8"/>
        <v>2076795.0715741673</v>
      </c>
      <c r="AS16">
        <f t="shared" si="8"/>
        <v>2159852.8926647152</v>
      </c>
      <c r="AT16">
        <f t="shared" si="8"/>
        <v>2269091.9737246353</v>
      </c>
      <c r="AU16">
        <f t="shared" si="8"/>
        <v>2364613.198743796</v>
      </c>
      <c r="AV16">
        <f t="shared" si="8"/>
        <v>2421548.1889244011</v>
      </c>
      <c r="AW16">
        <f t="shared" si="8"/>
        <v>2444099.9621053929</v>
      </c>
      <c r="AX16">
        <f t="shared" si="8"/>
        <v>2459990.4682785594</v>
      </c>
      <c r="AY16">
        <f t="shared" si="8"/>
        <v>2498823.9481258653</v>
      </c>
      <c r="AZ16">
        <f t="shared" si="8"/>
        <v>2572373.121258935</v>
      </c>
      <c r="BA16">
        <f t="shared" si="8"/>
        <v>2668991.7907242668</v>
      </c>
      <c r="BB16">
        <f t="shared" si="8"/>
        <v>2764141.2202991201</v>
      </c>
      <c r="BC16">
        <f t="shared" si="8"/>
        <v>2838286.1361298654</v>
      </c>
      <c r="BD16">
        <f t="shared" si="8"/>
        <v>2889187.0143003045</v>
      </c>
      <c r="BE16">
        <f t="shared" si="8"/>
        <v>2931371.1126855882</v>
      </c>
      <c r="BF16">
        <f t="shared" si="8"/>
        <v>2984486.1674079895</v>
      </c>
      <c r="BG16">
        <f t="shared" si="8"/>
        <v>3059701.6045804541</v>
      </c>
      <c r="BH16">
        <f t="shared" si="8"/>
        <v>3153354.6941603501</v>
      </c>
      <c r="BI16">
        <f t="shared" si="8"/>
        <v>3251196.8297075294</v>
      </c>
      <c r="BJ16">
        <f t="shared" si="8"/>
        <v>3339147.5489160419</v>
      </c>
      <c r="BK16">
        <f t="shared" si="8"/>
        <v>3412626.4048882578</v>
      </c>
    </row>
    <row r="17" spans="1:63" x14ac:dyDescent="0.35">
      <c r="A17" s="1">
        <v>16</v>
      </c>
      <c r="B17" s="1" t="s">
        <v>20</v>
      </c>
      <c r="C17" s="1">
        <v>1552174</v>
      </c>
      <c r="D17">
        <v>0.84712920000000003</v>
      </c>
      <c r="E17" s="1">
        <v>0</v>
      </c>
      <c r="J17" s="1">
        <v>1552174</v>
      </c>
      <c r="K17">
        <f t="shared" si="6"/>
        <v>1299031.1188692001</v>
      </c>
      <c r="L17">
        <f t="shared" si="6"/>
        <v>1501005.782029866</v>
      </c>
      <c r="M17">
        <f t="shared" si="6"/>
        <v>1404262.7934297724</v>
      </c>
      <c r="N17">
        <f t="shared" si="6"/>
        <v>1521624.215985737</v>
      </c>
      <c r="O17">
        <f t="shared" si="6"/>
        <v>1711974.3037570317</v>
      </c>
      <c r="P17">
        <f t="shared" si="6"/>
        <v>1740284.1672636198</v>
      </c>
      <c r="Q17">
        <f t="shared" si="6"/>
        <v>1664668.9378528157</v>
      </c>
      <c r="R17">
        <f t="shared" si="6"/>
        <v>1406718.9402000976</v>
      </c>
      <c r="S17">
        <f t="shared" si="6"/>
        <v>1212788.7476572297</v>
      </c>
      <c r="T17">
        <f t="shared" si="6"/>
        <v>1105125.649354107</v>
      </c>
      <c r="U17">
        <f t="shared" si="6"/>
        <v>1011262.1864962961</v>
      </c>
      <c r="V17">
        <f t="shared" si="6"/>
        <v>954327.58308466768</v>
      </c>
      <c r="W17">
        <f t="shared" si="6"/>
        <v>949337.89526095579</v>
      </c>
      <c r="X17">
        <f t="shared" si="6"/>
        <v>949157.95917881501</v>
      </c>
      <c r="Y17">
        <f t="shared" si="6"/>
        <v>856516.97286597837</v>
      </c>
      <c r="Z17">
        <f t="shared" si="6"/>
        <v>1531530.0632378701</v>
      </c>
      <c r="AA17">
        <f t="shared" si="7"/>
        <v>1369035.0434318024</v>
      </c>
      <c r="AB17">
        <f t="shared" si="7"/>
        <v>1251122.265452642</v>
      </c>
      <c r="AC17">
        <f t="shared" si="7"/>
        <v>1178325.1438094375</v>
      </c>
      <c r="AD17">
        <f t="shared" si="7"/>
        <v>1144510.787601724</v>
      </c>
      <c r="AE17">
        <f t="shared" si="7"/>
        <v>1167562.5747729191</v>
      </c>
      <c r="AF17">
        <f t="shared" si="7"/>
        <v>1280738.7482633116</v>
      </c>
      <c r="AG17">
        <f t="shared" si="7"/>
        <v>1458468.0190410707</v>
      </c>
      <c r="AH17">
        <f t="shared" si="8"/>
        <v>1524873.3910635985</v>
      </c>
      <c r="AI17">
        <f t="shared" si="8"/>
        <v>1514996.3094010935</v>
      </c>
      <c r="AJ17">
        <f t="shared" si="8"/>
        <v>1453631.1279041988</v>
      </c>
      <c r="AK17">
        <f t="shared" si="8"/>
        <v>1416269.7730027544</v>
      </c>
      <c r="AL17">
        <f t="shared" si="8"/>
        <v>1445938.7973652985</v>
      </c>
      <c r="AM17">
        <f t="shared" si="8"/>
        <v>1536967.5444705687</v>
      </c>
      <c r="AN17">
        <f t="shared" si="8"/>
        <v>1650802.0173790774</v>
      </c>
      <c r="AO17">
        <f t="shared" si="8"/>
        <v>1732158.3179616085</v>
      </c>
      <c r="AP17">
        <f t="shared" si="8"/>
        <v>1759009.1749013062</v>
      </c>
      <c r="AQ17">
        <f t="shared" si="8"/>
        <v>1745035.288717181</v>
      </c>
      <c r="AR17">
        <f t="shared" si="8"/>
        <v>1733299.2513876115</v>
      </c>
      <c r="AS17">
        <f t="shared" si="8"/>
        <v>1759313.7475465671</v>
      </c>
      <c r="AT17">
        <f t="shared" si="8"/>
        <v>1829674.4530807461</v>
      </c>
      <c r="AU17">
        <f t="shared" si="8"/>
        <v>1922214.0684277713</v>
      </c>
      <c r="AV17">
        <f t="shared" si="8"/>
        <v>2003132.8873612729</v>
      </c>
      <c r="AW17">
        <f t="shared" si="8"/>
        <v>2051364.1800449768</v>
      </c>
      <c r="AX17">
        <f t="shared" si="8"/>
        <v>2070468.4456183719</v>
      </c>
      <c r="AY17">
        <f t="shared" si="8"/>
        <v>2083929.7574004414</v>
      </c>
      <c r="AZ17">
        <f t="shared" si="8"/>
        <v>2116826.7321167057</v>
      </c>
      <c r="BA17">
        <f t="shared" si="8"/>
        <v>2179132.3843135848</v>
      </c>
      <c r="BB17">
        <f t="shared" si="8"/>
        <v>2260980.8804828157</v>
      </c>
      <c r="BC17">
        <f t="shared" si="8"/>
        <v>2341584.7406390174</v>
      </c>
      <c r="BD17">
        <f t="shared" si="8"/>
        <v>2404395.0638707839</v>
      </c>
      <c r="BE17">
        <f t="shared" si="8"/>
        <v>2447514.6840746053</v>
      </c>
      <c r="BF17">
        <f t="shared" si="8"/>
        <v>2483250.0655924524</v>
      </c>
      <c r="BG17">
        <f t="shared" si="8"/>
        <v>2528245.3794073961</v>
      </c>
      <c r="BH17">
        <f t="shared" si="8"/>
        <v>2591962.5725269564</v>
      </c>
      <c r="BI17">
        <f t="shared" si="8"/>
        <v>2671298.839380302</v>
      </c>
      <c r="BJ17">
        <f t="shared" si="8"/>
        <v>2754183.7693926757</v>
      </c>
      <c r="BK17">
        <f t="shared" si="8"/>
        <v>2828689.3917952073</v>
      </c>
    </row>
    <row r="18" spans="1:63" x14ac:dyDescent="0.35">
      <c r="A18" s="1">
        <v>17</v>
      </c>
      <c r="B18" s="1" t="s">
        <v>21</v>
      </c>
      <c r="C18" s="1">
        <v>1227709</v>
      </c>
      <c r="D18">
        <v>0.71001519999999996</v>
      </c>
      <c r="E18" s="1">
        <v>0</v>
      </c>
      <c r="J18" s="1">
        <v>1227709</v>
      </c>
      <c r="K18">
        <f t="shared" si="6"/>
        <v>1102067.1330448</v>
      </c>
      <c r="L18">
        <f t="shared" si="6"/>
        <v>922331.83967013878</v>
      </c>
      <c r="M18">
        <f t="shared" si="6"/>
        <v>1065736.9205290917</v>
      </c>
      <c r="N18">
        <f t="shared" si="6"/>
        <v>997047.9281295985</v>
      </c>
      <c r="O18">
        <f t="shared" si="6"/>
        <v>1080376.3220379562</v>
      </c>
      <c r="P18">
        <f t="shared" si="6"/>
        <v>1215527.7776769095</v>
      </c>
      <c r="Q18">
        <f t="shared" si="6"/>
        <v>1235628.2110765125</v>
      </c>
      <c r="R18">
        <f t="shared" si="6"/>
        <v>1181940.2488433544</v>
      </c>
      <c r="S18">
        <f t="shared" si="6"/>
        <v>998791.82966996031</v>
      </c>
      <c r="T18">
        <f t="shared" si="6"/>
        <v>861098.44522559736</v>
      </c>
      <c r="U18">
        <f t="shared" si="6"/>
        <v>784656.00895128609</v>
      </c>
      <c r="V18">
        <f t="shared" si="6"/>
        <v>718011.52359760494</v>
      </c>
      <c r="W18">
        <f t="shared" si="6"/>
        <v>677587.08976937691</v>
      </c>
      <c r="X18">
        <f t="shared" si="6"/>
        <v>674044.3355712865</v>
      </c>
      <c r="Y18">
        <f t="shared" si="6"/>
        <v>673916.57821793819</v>
      </c>
      <c r="Z18">
        <f t="shared" si="6"/>
        <v>608140.06979283213</v>
      </c>
      <c r="AA18">
        <f t="shared" si="7"/>
        <v>1087409.624155849</v>
      </c>
      <c r="AB18">
        <f t="shared" si="7"/>
        <v>972035.69016923977</v>
      </c>
      <c r="AC18">
        <f t="shared" si="7"/>
        <v>888315.82552981062</v>
      </c>
      <c r="AD18">
        <f t="shared" si="7"/>
        <v>836628.76264688652</v>
      </c>
      <c r="AE18">
        <f t="shared" si="7"/>
        <v>812620.0557611956</v>
      </c>
      <c r="AF18">
        <f t="shared" si="7"/>
        <v>828987.17503990908</v>
      </c>
      <c r="AG18">
        <f t="shared" si="7"/>
        <v>909343.97849592473</v>
      </c>
      <c r="AH18">
        <f t="shared" si="8"/>
        <v>1035534.4622330496</v>
      </c>
      <c r="AI18">
        <f t="shared" si="8"/>
        <v>1082683.2857306991</v>
      </c>
      <c r="AJ18">
        <f t="shared" si="8"/>
        <v>1075670.4076186793</v>
      </c>
      <c r="AK18">
        <f t="shared" si="8"/>
        <v>1032100.1960051253</v>
      </c>
      <c r="AL18">
        <f t="shared" si="8"/>
        <v>1005573.0661325052</v>
      </c>
      <c r="AM18">
        <f t="shared" si="8"/>
        <v>1026638.5243990818</v>
      </c>
      <c r="AN18">
        <f t="shared" si="8"/>
        <v>1091270.3184807796</v>
      </c>
      <c r="AO18">
        <f t="shared" si="8"/>
        <v>1172094.5245298091</v>
      </c>
      <c r="AP18">
        <f t="shared" si="8"/>
        <v>1229858.7345591751</v>
      </c>
      <c r="AQ18">
        <f t="shared" si="8"/>
        <v>1248923.2511193857</v>
      </c>
      <c r="AR18">
        <f t="shared" si="8"/>
        <v>1239001.5795255869</v>
      </c>
      <c r="AS18">
        <f t="shared" si="8"/>
        <v>1230668.8146338251</v>
      </c>
      <c r="AT18">
        <f t="shared" si="8"/>
        <v>1249139.5023270252</v>
      </c>
      <c r="AU18">
        <f t="shared" si="8"/>
        <v>1299096.6727390166</v>
      </c>
      <c r="AV18">
        <f t="shared" si="8"/>
        <v>1364801.2062375576</v>
      </c>
      <c r="AW18">
        <f t="shared" si="8"/>
        <v>1422254.7976463917</v>
      </c>
      <c r="AX18">
        <f t="shared" si="8"/>
        <v>1456499.7485674701</v>
      </c>
      <c r="AY18">
        <f t="shared" si="8"/>
        <v>1470064.0675094174</v>
      </c>
      <c r="AZ18">
        <f t="shared" si="8"/>
        <v>1479621.8034866259</v>
      </c>
      <c r="BA18">
        <f t="shared" si="8"/>
        <v>1502979.1555691892</v>
      </c>
      <c r="BB18">
        <f t="shared" si="8"/>
        <v>1547217.1156748866</v>
      </c>
      <c r="BC18">
        <f t="shared" si="8"/>
        <v>1605330.7920521824</v>
      </c>
      <c r="BD18">
        <f t="shared" si="8"/>
        <v>1662560.7579417599</v>
      </c>
      <c r="BE18">
        <f t="shared" si="8"/>
        <v>1707157.0421532274</v>
      </c>
      <c r="BF18">
        <f t="shared" si="8"/>
        <v>1737772.6279161677</v>
      </c>
      <c r="BG18">
        <f t="shared" si="8"/>
        <v>1763145.2919716381</v>
      </c>
      <c r="BH18">
        <f t="shared" si="8"/>
        <v>1795092.648709018</v>
      </c>
      <c r="BI18">
        <f t="shared" si="8"/>
        <v>1840332.8243252414</v>
      </c>
      <c r="BJ18">
        <f t="shared" si="8"/>
        <v>1896662.7797023728</v>
      </c>
      <c r="BK18">
        <f t="shared" si="8"/>
        <v>1955512.3398620945</v>
      </c>
    </row>
    <row r="19" spans="1:63" x14ac:dyDescent="0.35">
      <c r="A19" s="1">
        <v>18</v>
      </c>
      <c r="B19" s="1" t="s">
        <v>22</v>
      </c>
      <c r="C19" s="1">
        <v>857207</v>
      </c>
      <c r="D19">
        <v>0.50439219999999996</v>
      </c>
      <c r="E19" s="1">
        <v>0</v>
      </c>
      <c r="J19" s="1">
        <v>857207</v>
      </c>
      <c r="K19">
        <f t="shared" si="6"/>
        <v>619246.84346979996</v>
      </c>
      <c r="L19">
        <f t="shared" si="6"/>
        <v>555874.06578415935</v>
      </c>
      <c r="M19">
        <f t="shared" si="6"/>
        <v>465216.98574126855</v>
      </c>
      <c r="N19">
        <f t="shared" si="6"/>
        <v>537549.38996689371</v>
      </c>
      <c r="O19">
        <f t="shared" si="6"/>
        <v>502903.19797473005</v>
      </c>
      <c r="P19">
        <f t="shared" si="6"/>
        <v>544933.38990063313</v>
      </c>
      <c r="Q19">
        <f t="shared" si="6"/>
        <v>613102.72994356719</v>
      </c>
      <c r="R19">
        <f t="shared" si="6"/>
        <v>623241.23176694638</v>
      </c>
      <c r="S19">
        <f t="shared" si="6"/>
        <v>596161.44238264696</v>
      </c>
      <c r="T19">
        <f t="shared" si="6"/>
        <v>503782.80830925651</v>
      </c>
      <c r="U19">
        <f t="shared" si="6"/>
        <v>434331.33920391853</v>
      </c>
      <c r="V19">
        <f t="shared" si="6"/>
        <v>395774.37059815886</v>
      </c>
      <c r="W19">
        <f t="shared" si="6"/>
        <v>362159.41201274784</v>
      </c>
      <c r="X19">
        <f t="shared" si="6"/>
        <v>341769.6429003735</v>
      </c>
      <c r="Y19">
        <f t="shared" si="6"/>
        <v>339982.70531633944</v>
      </c>
      <c r="Z19">
        <f t="shared" ref="Z19:Z20" si="9">$D19*Y18</f>
        <v>339918.26550381788</v>
      </c>
      <c r="AA19">
        <f t="shared" si="7"/>
        <v>306741.10771096009</v>
      </c>
      <c r="AB19">
        <f t="shared" si="7"/>
        <v>548480.93262914172</v>
      </c>
      <c r="AC19">
        <f t="shared" si="7"/>
        <v>490287.22024298116</v>
      </c>
      <c r="AD19">
        <f t="shared" si="7"/>
        <v>448059.57353379729</v>
      </c>
      <c r="AE19">
        <f t="shared" si="7"/>
        <v>421989.02217474085</v>
      </c>
      <c r="AF19">
        <f t="shared" si="7"/>
        <v>409879.21768951206</v>
      </c>
      <c r="AG19">
        <f t="shared" si="7"/>
        <v>418134.66499016481</v>
      </c>
      <c r="AH19">
        <f t="shared" si="8"/>
        <v>458666.00987031212</v>
      </c>
      <c r="AI19">
        <f t="shared" si="8"/>
        <v>522315.50558154471</v>
      </c>
      <c r="AJ19">
        <f t="shared" si="8"/>
        <v>546097.00439293589</v>
      </c>
      <c r="AK19">
        <f t="shared" si="8"/>
        <v>542559.76337368239</v>
      </c>
      <c r="AL19">
        <f t="shared" si="8"/>
        <v>520583.2884834563</v>
      </c>
      <c r="AM19">
        <f t="shared" si="8"/>
        <v>507203.21108731977</v>
      </c>
      <c r="AN19">
        <f t="shared" si="8"/>
        <v>517828.46392640652</v>
      </c>
      <c r="AO19">
        <f t="shared" si="8"/>
        <v>550428.2367332211</v>
      </c>
      <c r="AP19">
        <f t="shared" si="8"/>
        <v>591195.33583554439</v>
      </c>
      <c r="AQ19">
        <f t="shared" si="8"/>
        <v>620331.1528135183</v>
      </c>
      <c r="AR19">
        <f t="shared" si="8"/>
        <v>629947.14626325935</v>
      </c>
      <c r="AS19">
        <f t="shared" si="8"/>
        <v>624942.73250038573</v>
      </c>
      <c r="AT19">
        <f t="shared" si="8"/>
        <v>620739.75088454713</v>
      </c>
      <c r="AU19">
        <f t="shared" si="8"/>
        <v>630056.2216856333</v>
      </c>
      <c r="AV19">
        <f t="shared" si="8"/>
        <v>655254.22877551254</v>
      </c>
      <c r="AW19">
        <f t="shared" si="8"/>
        <v>688395.08297681529</v>
      </c>
      <c r="AX19">
        <f t="shared" si="8"/>
        <v>717374.22634541825</v>
      </c>
      <c r="AY19">
        <f t="shared" si="8"/>
        <v>734647.11247939302</v>
      </c>
      <c r="AZ19">
        <f t="shared" si="8"/>
        <v>741488.84915202355</v>
      </c>
      <c r="BA19">
        <f t="shared" si="8"/>
        <v>746309.69662858685</v>
      </c>
      <c r="BB19">
        <f t="shared" si="8"/>
        <v>758090.96283168555</v>
      </c>
      <c r="BC19">
        <f t="shared" si="8"/>
        <v>780404.24485291052</v>
      </c>
      <c r="BD19">
        <f t="shared" si="8"/>
        <v>809716.32993094274</v>
      </c>
      <c r="BE19">
        <f t="shared" si="8"/>
        <v>838582.67833191168</v>
      </c>
      <c r="BF19">
        <f t="shared" si="8"/>
        <v>861076.69623715908</v>
      </c>
      <c r="BG19">
        <f t="shared" si="8"/>
        <v>876518.95889441716</v>
      </c>
      <c r="BH19">
        <f t="shared" si="8"/>
        <v>889316.73273721675</v>
      </c>
      <c r="BI19">
        <f t="shared" si="8"/>
        <v>905430.73028616863</v>
      </c>
      <c r="BJ19">
        <f t="shared" si="8"/>
        <v>928249.52199362195</v>
      </c>
      <c r="BK19">
        <f t="shared" si="8"/>
        <v>956661.91211219516</v>
      </c>
    </row>
    <row r="20" spans="1:63" x14ac:dyDescent="0.35">
      <c r="A20" s="1">
        <v>19</v>
      </c>
      <c r="B20" s="1" t="s">
        <v>23</v>
      </c>
      <c r="C20" s="1">
        <v>407669</v>
      </c>
      <c r="D20">
        <v>0.30918089999999998</v>
      </c>
      <c r="E20" s="1">
        <v>0</v>
      </c>
      <c r="F20" s="4"/>
      <c r="J20" s="1">
        <v>407669</v>
      </c>
      <c r="K20">
        <f t="shared" si="6"/>
        <v>265032.0317463</v>
      </c>
      <c r="L20">
        <f t="shared" si="6"/>
        <v>191459.29638615187</v>
      </c>
      <c r="M20">
        <f t="shared" si="6"/>
        <v>171865.64394580558</v>
      </c>
      <c r="N20">
        <f t="shared" si="6"/>
        <v>143836.20634677258</v>
      </c>
      <c r="O20">
        <f t="shared" si="6"/>
        <v>166200.00418441516</v>
      </c>
      <c r="P20">
        <f t="shared" si="6"/>
        <v>155488.0633627052</v>
      </c>
      <c r="Q20">
        <f t="shared" si="6"/>
        <v>168482.99592952864</v>
      </c>
      <c r="R20">
        <f t="shared" si="6"/>
        <v>189559.65383640904</v>
      </c>
      <c r="S20">
        <f t="shared" si="6"/>
        <v>192694.28495481305</v>
      </c>
      <c r="T20">
        <f t="shared" si="6"/>
        <v>184321.73130116492</v>
      </c>
      <c r="U20">
        <f t="shared" si="6"/>
        <v>155760.02207758339</v>
      </c>
      <c r="V20">
        <f t="shared" si="6"/>
        <v>134286.9543532728</v>
      </c>
      <c r="W20">
        <f t="shared" si="6"/>
        <v>122365.87609847229</v>
      </c>
      <c r="X20">
        <f t="shared" si="6"/>
        <v>111972.77294957219</v>
      </c>
      <c r="Y20">
        <f t="shared" si="6"/>
        <v>105668.64578461608</v>
      </c>
      <c r="Z20">
        <f t="shared" si="9"/>
        <v>105116.15881414061</v>
      </c>
      <c r="AA20">
        <f t="shared" si="7"/>
        <v>105096.23525490936</v>
      </c>
      <c r="AB20">
        <f t="shared" si="7"/>
        <v>94838.491749071574</v>
      </c>
      <c r="AC20">
        <f t="shared" si="7"/>
        <v>169579.82838311739</v>
      </c>
      <c r="AD20">
        <f t="shared" si="7"/>
        <v>151587.44401322311</v>
      </c>
      <c r="AE20">
        <f t="shared" si="7"/>
        <v>138531.46219879561</v>
      </c>
      <c r="AF20">
        <f t="shared" si="7"/>
        <v>130470.94566610633</v>
      </c>
      <c r="AG20">
        <f t="shared" si="7"/>
        <v>126726.82541653926</v>
      </c>
      <c r="AH20">
        <f t="shared" si="8"/>
        <v>129279.25204285764</v>
      </c>
      <c r="AI20">
        <f t="shared" si="8"/>
        <v>141810.76973111197</v>
      </c>
      <c r="AJ20">
        <f t="shared" si="8"/>
        <v>161489.97809965702</v>
      </c>
      <c r="AK20">
        <f t="shared" si="8"/>
        <v>168842.76330551185</v>
      </c>
      <c r="AL20">
        <f t="shared" si="8"/>
        <v>167749.11594366215</v>
      </c>
      <c r="AM20">
        <f t="shared" si="8"/>
        <v>160954.40965827464</v>
      </c>
      <c r="AN20">
        <f t="shared" si="8"/>
        <v>156817.54528686751</v>
      </c>
      <c r="AO20">
        <f t="shared" si="8"/>
        <v>160102.67052238388</v>
      </c>
      <c r="AP20">
        <f t="shared" si="8"/>
        <v>170181.89761859036</v>
      </c>
      <c r="AQ20">
        <f t="shared" ref="AQ20:BK21" si="10">$D20*AP19</f>
        <v>182786.30600943585</v>
      </c>
      <c r="AR20">
        <f t="shared" si="10"/>
        <v>191794.54412492111</v>
      </c>
      <c r="AS20">
        <f t="shared" si="10"/>
        <v>194767.62563410614</v>
      </c>
      <c r="AT20">
        <f t="shared" si="10"/>
        <v>193220.3564829285</v>
      </c>
      <c r="AU20">
        <f t="shared" si="10"/>
        <v>191920.87484426008</v>
      </c>
      <c r="AV20">
        <f t="shared" si="10"/>
        <v>194801.3496713636</v>
      </c>
      <c r="AW20">
        <f t="shared" si="10"/>
        <v>202592.09218161885</v>
      </c>
      <c r="AX20">
        <f t="shared" si="10"/>
        <v>212838.61131034643</v>
      </c>
      <c r="AY20">
        <f t="shared" si="10"/>
        <v>221798.4089382801</v>
      </c>
      <c r="AZ20">
        <f t="shared" si="10"/>
        <v>227138.85541877995</v>
      </c>
      <c r="BA20">
        <f t="shared" si="10"/>
        <v>229254.18972078688</v>
      </c>
      <c r="BB20">
        <f t="shared" si="10"/>
        <v>230744.70368235343</v>
      </c>
      <c r="BC20">
        <f t="shared" si="10"/>
        <v>234387.24617016708</v>
      </c>
      <c r="BD20">
        <f t="shared" si="10"/>
        <v>241286.08678744323</v>
      </c>
      <c r="BE20">
        <f t="shared" si="10"/>
        <v>250348.8236327458</v>
      </c>
      <c r="BF20">
        <f t="shared" si="10"/>
        <v>259273.74721107094</v>
      </c>
      <c r="BG20">
        <f t="shared" si="10"/>
        <v>266228.46791163145</v>
      </c>
      <c r="BH20">
        <f t="shared" si="10"/>
        <v>271002.9205780389</v>
      </c>
      <c r="BI20">
        <f t="shared" si="10"/>
        <v>274959.74781275215</v>
      </c>
      <c r="BJ20">
        <f t="shared" si="10"/>
        <v>279941.88807753485</v>
      </c>
      <c r="BK20">
        <f t="shared" si="10"/>
        <v>286997.0226345578</v>
      </c>
    </row>
    <row r="21" spans="1:63" x14ac:dyDescent="0.35">
      <c r="A21" s="1">
        <v>20</v>
      </c>
      <c r="B21" s="1" t="s">
        <v>24</v>
      </c>
      <c r="C21" s="1">
        <v>84873</v>
      </c>
      <c r="D21">
        <v>0.12864</v>
      </c>
      <c r="E21" s="1">
        <v>0</v>
      </c>
      <c r="F21" s="4"/>
      <c r="J21" s="1">
        <v>84873</v>
      </c>
      <c r="K21">
        <f t="shared" ref="K21:AG21" si="11">$D21*J20</f>
        <v>52442.540160000004</v>
      </c>
      <c r="L21">
        <f t="shared" si="11"/>
        <v>34093.720563844035</v>
      </c>
      <c r="M21">
        <f t="shared" si="11"/>
        <v>24629.323887114577</v>
      </c>
      <c r="N21">
        <f t="shared" si="11"/>
        <v>22108.79643718843</v>
      </c>
      <c r="O21">
        <f t="shared" si="11"/>
        <v>18503.089584448826</v>
      </c>
      <c r="P21">
        <f t="shared" si="11"/>
        <v>21379.968538283167</v>
      </c>
      <c r="Q21">
        <f t="shared" si="11"/>
        <v>20001.984470978397</v>
      </c>
      <c r="R21">
        <f t="shared" si="11"/>
        <v>21673.652596374566</v>
      </c>
      <c r="S21">
        <f t="shared" si="11"/>
        <v>24384.953869515659</v>
      </c>
      <c r="T21">
        <f t="shared" si="11"/>
        <v>24788.19281658715</v>
      </c>
      <c r="U21">
        <f t="shared" si="11"/>
        <v>23711.147514581855</v>
      </c>
      <c r="V21">
        <f t="shared" si="11"/>
        <v>20036.969240060327</v>
      </c>
      <c r="W21">
        <f t="shared" si="11"/>
        <v>17274.673808005013</v>
      </c>
      <c r="X21">
        <f t="shared" si="11"/>
        <v>15741.146301307475</v>
      </c>
      <c r="Y21">
        <f t="shared" si="11"/>
        <v>14404.177512232967</v>
      </c>
      <c r="Z21">
        <f t="shared" si="11"/>
        <v>13593.214593733013</v>
      </c>
      <c r="AA21">
        <f t="shared" si="11"/>
        <v>13522.142669851048</v>
      </c>
      <c r="AB21">
        <f t="shared" si="11"/>
        <v>13519.579703191541</v>
      </c>
      <c r="AC21">
        <f t="shared" si="11"/>
        <v>12200.023578600567</v>
      </c>
      <c r="AD21">
        <f t="shared" si="11"/>
        <v>21814.749123204223</v>
      </c>
      <c r="AE21">
        <f t="shared" si="11"/>
        <v>19500.208797861022</v>
      </c>
      <c r="AF21">
        <f t="shared" si="11"/>
        <v>17820.687297253065</v>
      </c>
      <c r="AG21">
        <f t="shared" si="11"/>
        <v>16783.782450487917</v>
      </c>
      <c r="AH21">
        <f t="shared" ref="AH21:AP21" si="12">$D21*AG20</f>
        <v>16302.13882158361</v>
      </c>
      <c r="AI21">
        <f t="shared" si="12"/>
        <v>16630.482982793208</v>
      </c>
      <c r="AJ21">
        <f t="shared" si="12"/>
        <v>18242.537418210246</v>
      </c>
      <c r="AK21">
        <f t="shared" si="12"/>
        <v>20774.07078273988</v>
      </c>
      <c r="AL21">
        <f t="shared" si="12"/>
        <v>21719.933071621046</v>
      </c>
      <c r="AM21">
        <f t="shared" si="12"/>
        <v>21579.2462749927</v>
      </c>
      <c r="AN21">
        <f t="shared" si="12"/>
        <v>20705.175258440449</v>
      </c>
      <c r="AO21">
        <f t="shared" si="12"/>
        <v>20173.009025702635</v>
      </c>
      <c r="AP21">
        <f t="shared" si="12"/>
        <v>20595.607535999465</v>
      </c>
      <c r="AQ21">
        <f t="shared" si="10"/>
        <v>21892.199309655465</v>
      </c>
      <c r="AR21">
        <f t="shared" si="10"/>
        <v>23513.630405053827</v>
      </c>
      <c r="AS21">
        <f t="shared" si="10"/>
        <v>24672.450156229854</v>
      </c>
      <c r="AT21">
        <f t="shared" si="10"/>
        <v>25054.907361571415</v>
      </c>
      <c r="AU21">
        <f t="shared" si="10"/>
        <v>24855.866657963925</v>
      </c>
      <c r="AV21">
        <f t="shared" si="10"/>
        <v>24688.701339965617</v>
      </c>
      <c r="AW21">
        <f t="shared" si="10"/>
        <v>25059.245621724214</v>
      </c>
      <c r="AX21">
        <f t="shared" si="10"/>
        <v>26061.446738243449</v>
      </c>
      <c r="AY21">
        <f t="shared" si="10"/>
        <v>27379.558958962967</v>
      </c>
      <c r="AZ21">
        <f t="shared" si="10"/>
        <v>28532.147325820355</v>
      </c>
      <c r="BA21">
        <f t="shared" si="10"/>
        <v>29219.142361071852</v>
      </c>
      <c r="BB21">
        <f t="shared" si="10"/>
        <v>29491.258965682024</v>
      </c>
      <c r="BC21">
        <f t="shared" si="10"/>
        <v>29682.998681697947</v>
      </c>
      <c r="BD21">
        <f t="shared" si="10"/>
        <v>30151.575347330294</v>
      </c>
      <c r="BE21">
        <f t="shared" si="10"/>
        <v>31039.0422043367</v>
      </c>
      <c r="BF21">
        <f t="shared" si="10"/>
        <v>32204.87267211642</v>
      </c>
      <c r="BG21">
        <f t="shared" si="10"/>
        <v>33352.974841232164</v>
      </c>
      <c r="BH21">
        <f t="shared" si="10"/>
        <v>34247.63011215227</v>
      </c>
      <c r="BI21">
        <f t="shared" si="10"/>
        <v>34861.815703158929</v>
      </c>
      <c r="BJ21">
        <f t="shared" si="10"/>
        <v>35370.821958632434</v>
      </c>
      <c r="BK21">
        <f t="shared" si="10"/>
        <v>36011.724482294085</v>
      </c>
    </row>
    <row r="23" spans="1:63" x14ac:dyDescent="0.35">
      <c r="H23" t="s">
        <v>32</v>
      </c>
      <c r="I23" t="s">
        <v>30</v>
      </c>
      <c r="J23">
        <f>SUM(J2:J21)</f>
        <v>31193896</v>
      </c>
      <c r="K23" s="6">
        <f>SUM(K2:K21)</f>
        <v>30684366.68212001</v>
      </c>
      <c r="L23" s="5">
        <f t="shared" ref="L23:AG23" si="13">SUM(L2:L21)</f>
        <v>30358060.674320936</v>
      </c>
      <c r="M23" s="5">
        <f t="shared" si="13"/>
        <v>30018046.695131451</v>
      </c>
      <c r="N23" s="5">
        <f t="shared" si="13"/>
        <v>29590007.472523712</v>
      </c>
      <c r="O23" s="5">
        <f t="shared" si="13"/>
        <v>29075421.020718619</v>
      </c>
      <c r="P23" s="5">
        <f t="shared" si="13"/>
        <v>28537453.471408959</v>
      </c>
      <c r="Q23" s="5">
        <f t="shared" si="13"/>
        <v>28126584.93015527</v>
      </c>
      <c r="R23" s="5">
        <f t="shared" si="13"/>
        <v>28007398.322880786</v>
      </c>
      <c r="S23" s="5">
        <f t="shared" si="13"/>
        <v>28111524.327275064</v>
      </c>
      <c r="T23" s="5">
        <f t="shared" si="13"/>
        <v>28390137.84381913</v>
      </c>
      <c r="U23" s="5">
        <f t="shared" si="13"/>
        <v>28765908.693032645</v>
      </c>
      <c r="V23" s="5">
        <f t="shared" si="13"/>
        <v>29227071.519143697</v>
      </c>
      <c r="W23" s="5">
        <f t="shared" si="13"/>
        <v>29816149.566651694</v>
      </c>
      <c r="X23" s="5">
        <f t="shared" si="13"/>
        <v>30573574.294634771</v>
      </c>
      <c r="Y23" s="5">
        <f t="shared" si="13"/>
        <v>31486051.408673637</v>
      </c>
      <c r="Z23" s="5">
        <f t="shared" si="13"/>
        <v>32455519.45853997</v>
      </c>
      <c r="AA23" s="5">
        <f t="shared" si="13"/>
        <v>33344939.837957207</v>
      </c>
      <c r="AB23" s="5">
        <f t="shared" si="13"/>
        <v>34069865.725552209</v>
      </c>
      <c r="AC23" s="5">
        <f t="shared" si="13"/>
        <v>34715952.718904927</v>
      </c>
      <c r="AD23" s="5">
        <f t="shared" si="13"/>
        <v>35427121.749354415</v>
      </c>
      <c r="AE23" s="5">
        <f t="shared" si="13"/>
        <v>36282670.366930947</v>
      </c>
      <c r="AF23" s="5">
        <f t="shared" si="13"/>
        <v>37268238.114685118</v>
      </c>
      <c r="AG23" s="5">
        <f t="shared" si="13"/>
        <v>38310487.24738121</v>
      </c>
      <c r="AH23" s="5">
        <f t="shared" ref="AH23:BK23" si="14">SUM(AH2:AH21)</f>
        <v>39320398.422028214</v>
      </c>
      <c r="AI23" s="5">
        <f t="shared" si="14"/>
        <v>40250304.522794753</v>
      </c>
      <c r="AJ23" s="5">
        <f t="shared" si="14"/>
        <v>41128565.957315154</v>
      </c>
      <c r="AK23" s="5">
        <f t="shared" si="14"/>
        <v>42031307.087460056</v>
      </c>
      <c r="AL23" s="5">
        <f t="shared" si="14"/>
        <v>43024460.485664435</v>
      </c>
      <c r="AM23" s="5">
        <f t="shared" si="14"/>
        <v>44121506.644402824</v>
      </c>
      <c r="AN23" s="5">
        <f t="shared" si="14"/>
        <v>45282481.063571416</v>
      </c>
      <c r="AO23" s="5">
        <f t="shared" si="14"/>
        <v>46447237.014780767</v>
      </c>
      <c r="AP23" s="5">
        <f t="shared" si="14"/>
        <v>47577672.03312631</v>
      </c>
      <c r="AQ23" s="5">
        <f t="shared" si="14"/>
        <v>48680782.936422877</v>
      </c>
      <c r="AR23" s="5">
        <f t="shared" si="14"/>
        <v>49799149.192781568</v>
      </c>
      <c r="AS23" s="5">
        <f t="shared" si="14"/>
        <v>50978959.678940542</v>
      </c>
      <c r="AT23" s="5">
        <f t="shared" si="14"/>
        <v>52239285.399244957</v>
      </c>
      <c r="AU23" s="5">
        <f t="shared" si="14"/>
        <v>53563182.584758542</v>
      </c>
      <c r="AV23" s="5">
        <f t="shared" si="14"/>
        <v>54913813.775994219</v>
      </c>
      <c r="AW23" s="5">
        <f t="shared" si="14"/>
        <v>56261748.778873198</v>
      </c>
      <c r="AX23" s="5">
        <f t="shared" si="14"/>
        <v>57604038.604354158</v>
      </c>
      <c r="AY23" s="5">
        <f t="shared" si="14"/>
        <v>58963481.917572848</v>
      </c>
      <c r="AZ23" s="5">
        <f t="shared" si="14"/>
        <v>60370958.960163467</v>
      </c>
      <c r="BA23" s="5">
        <f t="shared" si="14"/>
        <v>61844531.559243947</v>
      </c>
      <c r="BB23" s="5">
        <f t="shared" si="14"/>
        <v>63379572.564175069</v>
      </c>
      <c r="BC23" s="5">
        <f t="shared" si="14"/>
        <v>64955141.26461412</v>
      </c>
      <c r="BD23" s="5">
        <f t="shared" si="14"/>
        <v>66550411.877675883</v>
      </c>
      <c r="BE23" s="5">
        <f t="shared" si="14"/>
        <v>68159051.153400347</v>
      </c>
      <c r="BF23" s="5">
        <f t="shared" si="14"/>
        <v>69792270.774322912</v>
      </c>
      <c r="BG23" s="5">
        <f t="shared" si="14"/>
        <v>71469904.719824612</v>
      </c>
      <c r="BH23" s="5">
        <f t="shared" si="14"/>
        <v>73206867.292747155</v>
      </c>
      <c r="BI23" s="5">
        <f t="shared" si="14"/>
        <v>75004521.56160529</v>
      </c>
      <c r="BJ23" s="5">
        <f t="shared" si="14"/>
        <v>76852084.139851063</v>
      </c>
      <c r="BK23" s="5">
        <f t="shared" si="14"/>
        <v>78735924.231432885</v>
      </c>
    </row>
    <row r="41" spans="7:63" x14ac:dyDescent="0.35">
      <c r="J41" s="3">
        <v>2016</v>
      </c>
      <c r="K41" s="3">
        <v>2017</v>
      </c>
      <c r="L41" s="3">
        <v>2018</v>
      </c>
      <c r="M41" s="3">
        <v>2019</v>
      </c>
      <c r="N41" s="3">
        <v>2020</v>
      </c>
      <c r="O41" s="3">
        <v>2021</v>
      </c>
      <c r="P41" s="3">
        <v>2022</v>
      </c>
      <c r="Q41" s="3">
        <v>2023</v>
      </c>
      <c r="R41" s="3">
        <f>Q41+1</f>
        <v>2024</v>
      </c>
      <c r="S41" s="3">
        <f>R41+1</f>
        <v>2025</v>
      </c>
      <c r="T41" s="3">
        <f t="shared" ref="T41:BK41" si="15">S41+1</f>
        <v>2026</v>
      </c>
      <c r="U41" s="3">
        <f t="shared" si="15"/>
        <v>2027</v>
      </c>
      <c r="V41" s="3">
        <f t="shared" si="15"/>
        <v>2028</v>
      </c>
      <c r="W41" s="3">
        <f t="shared" si="15"/>
        <v>2029</v>
      </c>
      <c r="X41" s="3">
        <f t="shared" si="15"/>
        <v>2030</v>
      </c>
      <c r="Y41" s="3">
        <f t="shared" si="15"/>
        <v>2031</v>
      </c>
      <c r="Z41" s="3">
        <f t="shared" si="15"/>
        <v>2032</v>
      </c>
      <c r="AA41" s="3">
        <f t="shared" si="15"/>
        <v>2033</v>
      </c>
      <c r="AB41" s="3">
        <f t="shared" si="15"/>
        <v>2034</v>
      </c>
      <c r="AC41" s="3">
        <f t="shared" si="15"/>
        <v>2035</v>
      </c>
      <c r="AD41" s="3">
        <f t="shared" si="15"/>
        <v>2036</v>
      </c>
      <c r="AE41" s="3">
        <f t="shared" si="15"/>
        <v>2037</v>
      </c>
      <c r="AF41" s="3">
        <f t="shared" si="15"/>
        <v>2038</v>
      </c>
      <c r="AG41" s="3">
        <f t="shared" si="15"/>
        <v>2039</v>
      </c>
      <c r="AH41" s="3">
        <f t="shared" si="15"/>
        <v>2040</v>
      </c>
      <c r="AI41" s="3">
        <f t="shared" si="15"/>
        <v>2041</v>
      </c>
      <c r="AJ41" s="3">
        <f t="shared" si="15"/>
        <v>2042</v>
      </c>
      <c r="AK41" s="3">
        <f t="shared" si="15"/>
        <v>2043</v>
      </c>
      <c r="AL41" s="3">
        <f t="shared" si="15"/>
        <v>2044</v>
      </c>
      <c r="AM41" s="3">
        <f t="shared" si="15"/>
        <v>2045</v>
      </c>
      <c r="AN41" s="3">
        <f t="shared" si="15"/>
        <v>2046</v>
      </c>
      <c r="AO41" s="3">
        <f t="shared" si="15"/>
        <v>2047</v>
      </c>
      <c r="AP41" s="3">
        <f t="shared" si="15"/>
        <v>2048</v>
      </c>
      <c r="AQ41" s="3">
        <f t="shared" si="15"/>
        <v>2049</v>
      </c>
      <c r="AR41" s="3">
        <f t="shared" si="15"/>
        <v>2050</v>
      </c>
      <c r="AS41" s="3">
        <f t="shared" si="15"/>
        <v>2051</v>
      </c>
      <c r="AT41" s="3">
        <f t="shared" si="15"/>
        <v>2052</v>
      </c>
      <c r="AU41" s="3">
        <f t="shared" si="15"/>
        <v>2053</v>
      </c>
      <c r="AV41" s="3">
        <f t="shared" si="15"/>
        <v>2054</v>
      </c>
      <c r="AW41" s="3">
        <f t="shared" si="15"/>
        <v>2055</v>
      </c>
      <c r="AX41" s="3">
        <f t="shared" si="15"/>
        <v>2056</v>
      </c>
      <c r="AY41" s="3">
        <f t="shared" si="15"/>
        <v>2057</v>
      </c>
      <c r="AZ41" s="3">
        <f t="shared" si="15"/>
        <v>2058</v>
      </c>
      <c r="BA41" s="3">
        <f t="shared" si="15"/>
        <v>2059</v>
      </c>
      <c r="BB41" s="3">
        <f t="shared" si="15"/>
        <v>2060</v>
      </c>
      <c r="BC41" s="3">
        <f t="shared" si="15"/>
        <v>2061</v>
      </c>
      <c r="BD41" s="3">
        <f t="shared" si="15"/>
        <v>2062</v>
      </c>
      <c r="BE41" s="3">
        <f t="shared" si="15"/>
        <v>2063</v>
      </c>
      <c r="BF41" s="3">
        <f t="shared" si="15"/>
        <v>2064</v>
      </c>
      <c r="BG41" s="3">
        <f t="shared" si="15"/>
        <v>2065</v>
      </c>
      <c r="BH41" s="3">
        <f t="shared" si="15"/>
        <v>2066</v>
      </c>
      <c r="BI41" s="3">
        <f t="shared" si="15"/>
        <v>2067</v>
      </c>
      <c r="BJ41" s="3">
        <f t="shared" si="15"/>
        <v>2068</v>
      </c>
      <c r="BK41" s="3">
        <f t="shared" si="15"/>
        <v>2069</v>
      </c>
    </row>
    <row r="42" spans="7:63" x14ac:dyDescent="0.35">
      <c r="G42" t="s">
        <v>31</v>
      </c>
      <c r="I42" s="1" t="s">
        <v>5</v>
      </c>
      <c r="J42">
        <f>J2/J$23*100</f>
        <v>4.0086111718779858</v>
      </c>
      <c r="K42">
        <f>K2/K$23*100</f>
        <v>7.2867847577225255</v>
      </c>
      <c r="L42">
        <f t="shared" ref="L42:AG42" si="16">L2/L$23*100</f>
        <v>6.5836709878423116</v>
      </c>
      <c r="M42">
        <f t="shared" si="16"/>
        <v>6.084780316090507</v>
      </c>
      <c r="N42">
        <f t="shared" si="16"/>
        <v>5.813633492088754</v>
      </c>
      <c r="O42">
        <f t="shared" si="16"/>
        <v>5.7467387893386501</v>
      </c>
      <c r="P42">
        <f t="shared" si="16"/>
        <v>5.9730001843751568</v>
      </c>
      <c r="Q42">
        <f t="shared" si="16"/>
        <v>6.6476955860102329</v>
      </c>
      <c r="R42">
        <f t="shared" si="16"/>
        <v>7.6024175954743578</v>
      </c>
      <c r="S42">
        <f t="shared" si="16"/>
        <v>7.9191208300862987</v>
      </c>
      <c r="T42">
        <f t="shared" si="16"/>
        <v>7.7906133843959502</v>
      </c>
      <c r="U42">
        <f t="shared" si="16"/>
        <v>7.3774061884238851</v>
      </c>
      <c r="V42">
        <f t="shared" si="16"/>
        <v>7.0743780239949707</v>
      </c>
      <c r="W42">
        <f t="shared" si="16"/>
        <v>7.0798805674321539</v>
      </c>
      <c r="X42">
        <f t="shared" si="16"/>
        <v>7.3391550275937609</v>
      </c>
      <c r="Y42">
        <f t="shared" si="16"/>
        <v>7.654280434615317</v>
      </c>
      <c r="Z42">
        <f t="shared" si="16"/>
        <v>7.7915990888393072</v>
      </c>
      <c r="AA42">
        <f t="shared" si="16"/>
        <v>7.7013302181283327</v>
      </c>
      <c r="AB42">
        <f t="shared" si="16"/>
        <v>7.4775852128286386</v>
      </c>
      <c r="AC42">
        <f t="shared" si="16"/>
        <v>7.2890686444727057</v>
      </c>
      <c r="AD42">
        <f t="shared" si="16"/>
        <v>7.249949900843693</v>
      </c>
      <c r="AE42">
        <f t="shared" si="16"/>
        <v>7.362107591531811</v>
      </c>
      <c r="AF42">
        <f t="shared" si="16"/>
        <v>7.5299218491178115</v>
      </c>
      <c r="AG42">
        <f t="shared" si="16"/>
        <v>7.6334288975867635</v>
      </c>
      <c r="AH42">
        <f t="shared" ref="AH42:BK50" si="17">AH2/AH$23*100</f>
        <v>7.6164472220989659</v>
      </c>
      <c r="AI42">
        <f t="shared" si="17"/>
        <v>7.5097767173935805</v>
      </c>
      <c r="AJ42">
        <f t="shared" si="17"/>
        <v>7.3971953514034707</v>
      </c>
      <c r="AK42">
        <f t="shared" si="17"/>
        <v>7.3525839927142274</v>
      </c>
      <c r="AL42">
        <f t="shared" si="17"/>
        <v>7.3942777640218686</v>
      </c>
      <c r="AM42">
        <f t="shared" si="17"/>
        <v>7.4812494299460495</v>
      </c>
      <c r="AN42">
        <f t="shared" si="17"/>
        <v>7.5493097346758189</v>
      </c>
      <c r="AO42">
        <f t="shared" si="17"/>
        <v>7.5574193674564141</v>
      </c>
      <c r="AP42">
        <f t="shared" si="17"/>
        <v>7.5101687716697114</v>
      </c>
      <c r="AQ42">
        <f t="shared" si="17"/>
        <v>7.4471564940635737</v>
      </c>
      <c r="AR42">
        <f t="shared" si="17"/>
        <v>7.4118202468237335</v>
      </c>
      <c r="AS42">
        <f t="shared" si="17"/>
        <v>7.4227585933367095</v>
      </c>
      <c r="AT42">
        <f t="shared" si="17"/>
        <v>7.4653956093815879</v>
      </c>
      <c r="AU42">
        <f t="shared" si="17"/>
        <v>7.5067874599939186</v>
      </c>
      <c r="AV42">
        <f t="shared" si="17"/>
        <v>7.520231918458828</v>
      </c>
      <c r="AW42">
        <f t="shared" si="17"/>
        <v>7.5015800911986803</v>
      </c>
      <c r="AX42">
        <f t="shared" si="17"/>
        <v>7.4681483713679331</v>
      </c>
      <c r="AY42">
        <f t="shared" si="17"/>
        <v>7.4440304793039394</v>
      </c>
      <c r="AZ42">
        <f t="shared" si="17"/>
        <v>7.4434190110604161</v>
      </c>
      <c r="BA42">
        <f t="shared" si="17"/>
        <v>7.4629235666047355</v>
      </c>
      <c r="BB42">
        <f t="shared" si="17"/>
        <v>7.4865824636772684</v>
      </c>
      <c r="BC42">
        <f t="shared" si="17"/>
        <v>7.4983319892742841</v>
      </c>
      <c r="BD42">
        <f t="shared" si="17"/>
        <v>7.4924818888964282</v>
      </c>
      <c r="BE42">
        <f t="shared" si="17"/>
        <v>7.4756917556425595</v>
      </c>
      <c r="BF42">
        <f t="shared" si="17"/>
        <v>7.4606387123928224</v>
      </c>
      <c r="BG42">
        <f t="shared" si="17"/>
        <v>7.4568296303570909</v>
      </c>
      <c r="BH42">
        <f t="shared" si="17"/>
        <v>7.4649268437330427</v>
      </c>
      <c r="BI42">
        <f t="shared" si="17"/>
        <v>7.4777327294664868</v>
      </c>
      <c r="BJ42">
        <f t="shared" si="17"/>
        <v>7.486153621433572</v>
      </c>
      <c r="BK42">
        <f t="shared" si="17"/>
        <v>7.4854296495817971</v>
      </c>
    </row>
    <row r="43" spans="7:63" x14ac:dyDescent="0.35">
      <c r="I43" s="2" t="s">
        <v>6</v>
      </c>
      <c r="J43">
        <f>J3/J$23*100</f>
        <v>4.4407886722453647</v>
      </c>
      <c r="K43">
        <f>K3/K$23*100</f>
        <v>4.0738969756368233</v>
      </c>
      <c r="L43">
        <f t="shared" ref="L43:AG55" si="18">L3/L$23*100</f>
        <v>7.3627954307983901</v>
      </c>
      <c r="M43">
        <f t="shared" si="18"/>
        <v>6.6561541107229534</v>
      </c>
      <c r="N43">
        <f t="shared" si="18"/>
        <v>6.1708630855170723</v>
      </c>
      <c r="O43">
        <f t="shared" si="18"/>
        <v>5.9146679100351394</v>
      </c>
      <c r="P43">
        <f t="shared" si="18"/>
        <v>5.8532342689061272</v>
      </c>
      <c r="Q43">
        <f t="shared" si="18"/>
        <v>6.0583504784326561</v>
      </c>
      <c r="R43">
        <f t="shared" si="18"/>
        <v>6.6738895295654412</v>
      </c>
      <c r="S43">
        <f t="shared" si="18"/>
        <v>7.5718804327776974</v>
      </c>
      <c r="T43">
        <f t="shared" si="18"/>
        <v>7.8389431965628571</v>
      </c>
      <c r="U43">
        <f t="shared" si="18"/>
        <v>7.6864305904414119</v>
      </c>
      <c r="V43">
        <f t="shared" si="18"/>
        <v>7.2587216787523294</v>
      </c>
      <c r="W43">
        <f t="shared" si="18"/>
        <v>6.9324326731848336</v>
      </c>
      <c r="X43">
        <f t="shared" si="18"/>
        <v>6.9023174466988539</v>
      </c>
      <c r="Y43">
        <f t="shared" si="18"/>
        <v>7.1242266736989972</v>
      </c>
      <c r="Z43">
        <f t="shared" si="18"/>
        <v>7.4233110551707613</v>
      </c>
      <c r="AA43">
        <f t="shared" si="18"/>
        <v>7.5813906971559</v>
      </c>
      <c r="AB43">
        <f t="shared" si="18"/>
        <v>7.535098177974155</v>
      </c>
      <c r="AC43">
        <f t="shared" si="18"/>
        <v>7.3361188427937405</v>
      </c>
      <c r="AD43">
        <f t="shared" si="18"/>
        <v>7.1405047459005351</v>
      </c>
      <c r="AE43">
        <f t="shared" si="18"/>
        <v>7.0767733360404446</v>
      </c>
      <c r="AF43">
        <f t="shared" si="18"/>
        <v>7.1651649891679066</v>
      </c>
      <c r="AG43">
        <f t="shared" si="18"/>
        <v>7.3227685635018318</v>
      </c>
      <c r="AH43">
        <f t="shared" si="17"/>
        <v>7.4350361423497144</v>
      </c>
      <c r="AI43">
        <f t="shared" si="17"/>
        <v>7.4381482466984536</v>
      </c>
      <c r="AJ43">
        <f t="shared" si="17"/>
        <v>7.3471055928097968</v>
      </c>
      <c r="AK43">
        <f t="shared" si="17"/>
        <v>7.23604756293902</v>
      </c>
      <c r="AL43">
        <f t="shared" si="17"/>
        <v>7.180606216647381</v>
      </c>
      <c r="AM43">
        <f t="shared" si="17"/>
        <v>7.2081615780726844</v>
      </c>
      <c r="AN43">
        <f t="shared" si="17"/>
        <v>7.2871533386623586</v>
      </c>
      <c r="AO43">
        <f t="shared" si="17"/>
        <v>7.3576856211426733</v>
      </c>
      <c r="AP43">
        <f t="shared" si="17"/>
        <v>7.3755408370146558</v>
      </c>
      <c r="AQ43">
        <f t="shared" si="17"/>
        <v>7.3376836522370299</v>
      </c>
      <c r="AR43">
        <f t="shared" si="17"/>
        <v>7.277626534161703</v>
      </c>
      <c r="AS43">
        <f t="shared" si="17"/>
        <v>7.2380151215374235</v>
      </c>
      <c r="AT43">
        <f t="shared" si="17"/>
        <v>7.2414032268840121</v>
      </c>
      <c r="AU43">
        <f t="shared" si="17"/>
        <v>7.2785913036799572</v>
      </c>
      <c r="AV43">
        <f t="shared" si="17"/>
        <v>7.3198560519011968</v>
      </c>
      <c r="AW43">
        <f t="shared" si="17"/>
        <v>7.3377560152355619</v>
      </c>
      <c r="AX43">
        <f t="shared" si="17"/>
        <v>7.3244783287879089</v>
      </c>
      <c r="AY43">
        <f t="shared" si="17"/>
        <v>7.2936749108345609</v>
      </c>
      <c r="AZ43">
        <f t="shared" si="17"/>
        <v>7.2681995658222798</v>
      </c>
      <c r="BA43">
        <f t="shared" si="17"/>
        <v>7.2637834941707853</v>
      </c>
      <c r="BB43">
        <f t="shared" si="17"/>
        <v>7.2798871252759829</v>
      </c>
      <c r="BC43">
        <f t="shared" si="17"/>
        <v>7.3026929487082866</v>
      </c>
      <c r="BD43">
        <f t="shared" si="17"/>
        <v>7.3162932165723085</v>
      </c>
      <c r="BE43">
        <f t="shared" si="17"/>
        <v>7.3133535165814081</v>
      </c>
      <c r="BF43">
        <f t="shared" si="17"/>
        <v>7.2984602415182396</v>
      </c>
      <c r="BG43">
        <f t="shared" si="17"/>
        <v>7.2832260385794338</v>
      </c>
      <c r="BH43">
        <f t="shared" si="17"/>
        <v>7.2776179800369265</v>
      </c>
      <c r="BI43">
        <f t="shared" si="17"/>
        <v>7.2837257824722297</v>
      </c>
      <c r="BJ43">
        <f t="shared" si="17"/>
        <v>7.2956734599782278</v>
      </c>
      <c r="BK43">
        <f t="shared" si="17"/>
        <v>7.3047458148436109</v>
      </c>
    </row>
    <row r="44" spans="7:63" x14ac:dyDescent="0.35">
      <c r="I44" s="1" t="s">
        <v>7</v>
      </c>
      <c r="J44">
        <f t="shared" ref="J44:J61" si="19">J4/J$23*100</f>
        <v>4.4395416334016113</v>
      </c>
      <c r="K44">
        <f t="shared" ref="K44:Z61" si="20">K4/K$23*100</f>
        <v>4.5124070146779927</v>
      </c>
      <c r="L44">
        <f t="shared" si="20"/>
        <v>4.1157490308321956</v>
      </c>
      <c r="M44">
        <f t="shared" si="20"/>
        <v>7.442691762867792</v>
      </c>
      <c r="N44">
        <f t="shared" si="20"/>
        <v>6.7492641534338356</v>
      </c>
      <c r="O44">
        <f t="shared" si="20"/>
        <v>6.2771235483637637</v>
      </c>
      <c r="P44">
        <f t="shared" si="20"/>
        <v>6.0233328694422736</v>
      </c>
      <c r="Q44">
        <f t="shared" si="20"/>
        <v>5.9359443672793697</v>
      </c>
      <c r="R44">
        <f t="shared" si="20"/>
        <v>6.081270664671834</v>
      </c>
      <c r="S44">
        <f t="shared" si="20"/>
        <v>6.6460421204534477</v>
      </c>
      <c r="T44">
        <f t="shared" si="20"/>
        <v>7.4940458360956059</v>
      </c>
      <c r="U44">
        <f t="shared" si="20"/>
        <v>7.7329040994609386</v>
      </c>
      <c r="V44">
        <f t="shared" si="20"/>
        <v>7.5615914409218821</v>
      </c>
      <c r="W44">
        <f t="shared" si="20"/>
        <v>7.111964691134359</v>
      </c>
      <c r="X44">
        <f t="shared" si="20"/>
        <v>6.7575101678544636</v>
      </c>
      <c r="Y44">
        <f t="shared" si="20"/>
        <v>6.6991337152224713</v>
      </c>
      <c r="Z44">
        <f t="shared" si="20"/>
        <v>6.9081708218161353</v>
      </c>
      <c r="AA44">
        <f t="shared" si="18"/>
        <v>7.2219086135472388</v>
      </c>
      <c r="AB44">
        <f t="shared" si="18"/>
        <v>7.4165870333047712</v>
      </c>
      <c r="AC44">
        <f t="shared" si="18"/>
        <v>7.3913871791478254</v>
      </c>
      <c r="AD44">
        <f t="shared" si="18"/>
        <v>7.1854716427938614</v>
      </c>
      <c r="AE44">
        <f t="shared" si="18"/>
        <v>6.9688520111103074</v>
      </c>
      <c r="AF44">
        <f t="shared" si="18"/>
        <v>6.8863861286902068</v>
      </c>
      <c r="AG44">
        <f t="shared" si="18"/>
        <v>6.9669562688846263</v>
      </c>
      <c r="AH44">
        <f t="shared" si="17"/>
        <v>7.1313340024026086</v>
      </c>
      <c r="AI44">
        <f t="shared" si="17"/>
        <v>7.2598479769292501</v>
      </c>
      <c r="AJ44">
        <f t="shared" si="17"/>
        <v>7.2758901994177974</v>
      </c>
      <c r="AK44">
        <f t="shared" si="17"/>
        <v>7.1859246015596128</v>
      </c>
      <c r="AL44">
        <f t="shared" si="17"/>
        <v>7.0656899933467896</v>
      </c>
      <c r="AM44">
        <f t="shared" si="17"/>
        <v>6.9987730843946538</v>
      </c>
      <c r="AN44">
        <f t="shared" si="17"/>
        <v>7.0200521185685956</v>
      </c>
      <c r="AO44">
        <f t="shared" si="17"/>
        <v>7.1010724101027698</v>
      </c>
      <c r="AP44">
        <f t="shared" si="17"/>
        <v>7.1794905266792535</v>
      </c>
      <c r="AQ44">
        <f t="shared" si="17"/>
        <v>7.2050203053544521</v>
      </c>
      <c r="AR44">
        <f t="shared" si="17"/>
        <v>7.1695239334365013</v>
      </c>
      <c r="AS44">
        <f t="shared" si="17"/>
        <v>7.1058563353018247</v>
      </c>
      <c r="AT44">
        <f t="shared" si="17"/>
        <v>7.0600687562184277</v>
      </c>
      <c r="AU44">
        <f t="shared" si="17"/>
        <v>7.0590992513026096</v>
      </c>
      <c r="AV44">
        <f t="shared" si="17"/>
        <v>7.0962319839422747</v>
      </c>
      <c r="AW44">
        <f t="shared" si="17"/>
        <v>7.1411248043893814</v>
      </c>
      <c r="AX44">
        <f t="shared" si="17"/>
        <v>7.163401025930213</v>
      </c>
      <c r="AY44">
        <f t="shared" si="17"/>
        <v>7.1522422003792361</v>
      </c>
      <c r="AZ44">
        <f t="shared" si="17"/>
        <v>7.1202813187522462</v>
      </c>
      <c r="BA44">
        <f t="shared" si="17"/>
        <v>7.0916830407620104</v>
      </c>
      <c r="BB44">
        <f t="shared" si="17"/>
        <v>7.0845226423289347</v>
      </c>
      <c r="BC44">
        <f t="shared" si="17"/>
        <v>7.099963616963187</v>
      </c>
      <c r="BD44">
        <f t="shared" si="17"/>
        <v>7.1242889880261009</v>
      </c>
      <c r="BE44">
        <f t="shared" si="17"/>
        <v>7.1402598566261712</v>
      </c>
      <c r="BF44">
        <f t="shared" si="17"/>
        <v>7.1388536279060295</v>
      </c>
      <c r="BG44">
        <f t="shared" si="17"/>
        <v>7.1237894582544108</v>
      </c>
      <c r="BH44">
        <f t="shared" si="17"/>
        <v>7.1070745726465292</v>
      </c>
      <c r="BI44">
        <f t="shared" si="17"/>
        <v>7.0998526501442392</v>
      </c>
      <c r="BJ44">
        <f t="shared" si="17"/>
        <v>7.105278183479613</v>
      </c>
      <c r="BK44">
        <f t="shared" si="17"/>
        <v>7.117767710778919</v>
      </c>
    </row>
    <row r="45" spans="7:63" x14ac:dyDescent="0.35">
      <c r="I45" s="1" t="s">
        <v>8</v>
      </c>
      <c r="J45">
        <f t="shared" si="19"/>
        <v>4.4595968390739014</v>
      </c>
      <c r="K45">
        <f t="shared" si="20"/>
        <v>4.5099465577569759</v>
      </c>
      <c r="L45">
        <f t="shared" si="18"/>
        <v>4.5575580772907571</v>
      </c>
      <c r="M45">
        <f t="shared" si="18"/>
        <v>4.1593099685484232</v>
      </c>
      <c r="N45">
        <f t="shared" si="18"/>
        <v>7.5448080245142322</v>
      </c>
      <c r="O45">
        <f t="shared" si="18"/>
        <v>6.8636684257906815</v>
      </c>
      <c r="P45">
        <f t="shared" si="18"/>
        <v>6.3907566260647153</v>
      </c>
      <c r="Q45">
        <f t="shared" si="18"/>
        <v>6.1068307411232352</v>
      </c>
      <c r="R45">
        <f t="shared" si="18"/>
        <v>5.956825319370231</v>
      </c>
      <c r="S45">
        <f t="shared" si="18"/>
        <v>6.054294079205798</v>
      </c>
      <c r="T45">
        <f t="shared" si="18"/>
        <v>6.5759846429748468</v>
      </c>
      <c r="U45">
        <f t="shared" si="18"/>
        <v>7.3907166987023949</v>
      </c>
      <c r="V45">
        <f t="shared" si="18"/>
        <v>7.6052978313252391</v>
      </c>
      <c r="W45">
        <f t="shared" si="18"/>
        <v>7.4067512411981369</v>
      </c>
      <c r="X45">
        <f t="shared" si="18"/>
        <v>6.9306783281485638</v>
      </c>
      <c r="Y45">
        <f t="shared" si="18"/>
        <v>6.5568542258164202</v>
      </c>
      <c r="Z45">
        <f t="shared" si="18"/>
        <v>6.4942512809484061</v>
      </c>
      <c r="AA45">
        <f t="shared" si="18"/>
        <v>6.7189668897680948</v>
      </c>
      <c r="AB45">
        <f t="shared" si="18"/>
        <v>7.0630504988507061</v>
      </c>
      <c r="AC45">
        <f t="shared" si="18"/>
        <v>7.2732118531862584</v>
      </c>
      <c r="AD45">
        <f t="shared" si="18"/>
        <v>7.2376899916415489</v>
      </c>
      <c r="AE45">
        <f t="shared" si="18"/>
        <v>7.0108828949495567</v>
      </c>
      <c r="AF45">
        <f t="shared" si="18"/>
        <v>6.7795743855727757</v>
      </c>
      <c r="AG45">
        <f t="shared" si="18"/>
        <v>6.6941179937078408</v>
      </c>
      <c r="AH45">
        <f t="shared" si="17"/>
        <v>6.7830287347842866</v>
      </c>
      <c r="AI45">
        <f t="shared" si="17"/>
        <v>6.9614598605368005</v>
      </c>
      <c r="AJ45">
        <f t="shared" si="17"/>
        <v>7.0996009117957852</v>
      </c>
      <c r="AK45">
        <f t="shared" si="17"/>
        <v>7.1143891057983923</v>
      </c>
      <c r="AL45">
        <f t="shared" si="17"/>
        <v>7.0148909711608729</v>
      </c>
      <c r="AM45">
        <f t="shared" si="17"/>
        <v>6.8849451449556645</v>
      </c>
      <c r="AN45">
        <f t="shared" si="17"/>
        <v>6.8143249480489345</v>
      </c>
      <c r="AO45">
        <f t="shared" si="17"/>
        <v>6.8389821904090473</v>
      </c>
      <c r="AP45">
        <f t="shared" si="17"/>
        <v>6.9272592928081549</v>
      </c>
      <c r="AQ45">
        <f t="shared" si="17"/>
        <v>7.0116473831480706</v>
      </c>
      <c r="AR45">
        <f t="shared" si="17"/>
        <v>7.0380386434469813</v>
      </c>
      <c r="AS45">
        <f t="shared" si="17"/>
        <v>6.9984534749056859</v>
      </c>
      <c r="AT45">
        <f t="shared" si="17"/>
        <v>6.9293256286853744</v>
      </c>
      <c r="AU45">
        <f t="shared" si="17"/>
        <v>6.8805093730057676</v>
      </c>
      <c r="AV45">
        <f t="shared" si="17"/>
        <v>6.8804186102575997</v>
      </c>
      <c r="AW45">
        <f t="shared" si="17"/>
        <v>6.9211297440899493</v>
      </c>
      <c r="AX45">
        <f t="shared" si="17"/>
        <v>6.9695979215540351</v>
      </c>
      <c r="AY45">
        <f t="shared" si="17"/>
        <v>6.9931023170466062</v>
      </c>
      <c r="AZ45">
        <f t="shared" si="17"/>
        <v>6.9803639434547122</v>
      </c>
      <c r="BA45">
        <f t="shared" si="17"/>
        <v>6.9455194116864423</v>
      </c>
      <c r="BB45">
        <f t="shared" si="17"/>
        <v>6.9148397793131702</v>
      </c>
      <c r="BC45">
        <f t="shared" si="17"/>
        <v>6.9075998844490076</v>
      </c>
      <c r="BD45">
        <f t="shared" si="17"/>
        <v>6.9246800793144949</v>
      </c>
      <c r="BE45">
        <f t="shared" si="17"/>
        <v>6.9510361323894765</v>
      </c>
      <c r="BF45">
        <f t="shared" si="17"/>
        <v>6.9680463541345965</v>
      </c>
      <c r="BG45">
        <f t="shared" si="17"/>
        <v>6.9661594315520849</v>
      </c>
      <c r="BH45">
        <f t="shared" si="17"/>
        <v>6.9496552716147004</v>
      </c>
      <c r="BI45">
        <f t="shared" si="17"/>
        <v>6.9316409150018066</v>
      </c>
      <c r="BJ45">
        <f t="shared" si="17"/>
        <v>6.9240777777388711</v>
      </c>
      <c r="BK45">
        <f t="shared" si="17"/>
        <v>6.9301815555062136</v>
      </c>
    </row>
    <row r="46" spans="7:63" x14ac:dyDescent="0.35">
      <c r="I46" s="1" t="s">
        <v>9</v>
      </c>
      <c r="J46">
        <f t="shared" si="19"/>
        <v>4.7214076753990586</v>
      </c>
      <c r="K46">
        <f t="shared" si="20"/>
        <v>4.5295771989743816</v>
      </c>
      <c r="L46">
        <f t="shared" si="18"/>
        <v>4.554326331546803</v>
      </c>
      <c r="M46">
        <f t="shared" si="18"/>
        <v>4.6050401219249784</v>
      </c>
      <c r="N46">
        <f t="shared" si="18"/>
        <v>4.21568596520346</v>
      </c>
      <c r="O46">
        <f t="shared" si="18"/>
        <v>7.6714395539909237</v>
      </c>
      <c r="P46">
        <f t="shared" si="18"/>
        <v>6.9867741047044092</v>
      </c>
      <c r="Q46">
        <f t="shared" si="18"/>
        <v>6.4782857766734629</v>
      </c>
      <c r="R46">
        <f t="shared" si="18"/>
        <v>6.1273082668440324</v>
      </c>
      <c r="S46">
        <f t="shared" si="18"/>
        <v>5.9294286610048301</v>
      </c>
      <c r="T46">
        <f t="shared" si="18"/>
        <v>5.9894923944682965</v>
      </c>
      <c r="U46">
        <f t="shared" si="18"/>
        <v>6.4842508089553874</v>
      </c>
      <c r="V46">
        <f t="shared" si="18"/>
        <v>7.267565615641014</v>
      </c>
      <c r="W46">
        <f t="shared" si="18"/>
        <v>7.4483415116927016</v>
      </c>
      <c r="X46">
        <f t="shared" si="18"/>
        <v>7.2167675006824776</v>
      </c>
      <c r="Y46">
        <f t="shared" si="18"/>
        <v>6.7237780255627317</v>
      </c>
      <c r="Z46">
        <f t="shared" si="18"/>
        <v>6.3552812539817412</v>
      </c>
      <c r="AA46">
        <f t="shared" si="18"/>
        <v>6.3153485696282043</v>
      </c>
      <c r="AB46">
        <f t="shared" si="18"/>
        <v>6.5700946809996355</v>
      </c>
      <c r="AC46">
        <f t="shared" si="18"/>
        <v>6.9253743818354083</v>
      </c>
      <c r="AD46">
        <f t="shared" si="18"/>
        <v>7.1208045775883422</v>
      </c>
      <c r="AE46">
        <f t="shared" si="18"/>
        <v>7.0606748916468831</v>
      </c>
      <c r="AF46">
        <f t="shared" si="18"/>
        <v>6.8193456755081554</v>
      </c>
      <c r="AG46">
        <f t="shared" si="18"/>
        <v>6.5892081551618684</v>
      </c>
      <c r="AH46">
        <f t="shared" si="17"/>
        <v>6.5163250517680922</v>
      </c>
      <c r="AI46">
        <f t="shared" si="17"/>
        <v>6.6203661148163295</v>
      </c>
      <c r="AJ46">
        <f t="shared" si="17"/>
        <v>6.8066831970339265</v>
      </c>
      <c r="AK46">
        <f t="shared" si="17"/>
        <v>6.9408749291339129</v>
      </c>
      <c r="AL46">
        <f t="shared" si="17"/>
        <v>6.9439196691316205</v>
      </c>
      <c r="AM46">
        <f t="shared" si="17"/>
        <v>6.8343251249013557</v>
      </c>
      <c r="AN46">
        <f t="shared" si="17"/>
        <v>6.7023980302005821</v>
      </c>
      <c r="AO46">
        <f t="shared" si="17"/>
        <v>6.6374731954641986</v>
      </c>
      <c r="AP46">
        <f t="shared" si="17"/>
        <v>6.6704906526427115</v>
      </c>
      <c r="AQ46">
        <f t="shared" si="17"/>
        <v>6.7642038736796417</v>
      </c>
      <c r="AR46">
        <f t="shared" si="17"/>
        <v>6.848024566212267</v>
      </c>
      <c r="AS46">
        <f t="shared" si="17"/>
        <v>6.8689793762887081</v>
      </c>
      <c r="AT46">
        <f t="shared" si="17"/>
        <v>6.823472286402402</v>
      </c>
      <c r="AU46">
        <f t="shared" si="17"/>
        <v>6.7519844778866718</v>
      </c>
      <c r="AV46">
        <f t="shared" si="17"/>
        <v>6.7052499095326858</v>
      </c>
      <c r="AW46">
        <f t="shared" si="17"/>
        <v>6.7095416367100773</v>
      </c>
      <c r="AX46">
        <f t="shared" si="17"/>
        <v>6.7537797881801271</v>
      </c>
      <c r="AY46">
        <f t="shared" si="17"/>
        <v>6.8027912804960264</v>
      </c>
      <c r="AZ46">
        <f t="shared" si="17"/>
        <v>6.8239296463955812</v>
      </c>
      <c r="BA46">
        <f t="shared" si="17"/>
        <v>6.8079200621357669</v>
      </c>
      <c r="BB46">
        <f t="shared" si="17"/>
        <v>6.7712108688556718</v>
      </c>
      <c r="BC46">
        <f t="shared" si="17"/>
        <v>6.7410493580119315</v>
      </c>
      <c r="BD46">
        <f t="shared" si="17"/>
        <v>6.7359610700879342</v>
      </c>
      <c r="BE46">
        <f t="shared" si="17"/>
        <v>6.7551739437140697</v>
      </c>
      <c r="BF46">
        <f t="shared" si="17"/>
        <v>6.7822745169981422</v>
      </c>
      <c r="BG46">
        <f t="shared" si="17"/>
        <v>6.798369538816007</v>
      </c>
      <c r="BH46">
        <f t="shared" si="17"/>
        <v>6.7947643760982261</v>
      </c>
      <c r="BI46">
        <f t="shared" si="17"/>
        <v>6.7769963399286075</v>
      </c>
      <c r="BJ46">
        <f t="shared" si="17"/>
        <v>6.7589224439055116</v>
      </c>
      <c r="BK46">
        <f t="shared" si="17"/>
        <v>6.7523394755675969</v>
      </c>
    </row>
    <row r="47" spans="7:63" x14ac:dyDescent="0.35">
      <c r="I47" s="1" t="s">
        <v>10</v>
      </c>
      <c r="J47">
        <f t="shared" si="19"/>
        <v>5.1540179527430627</v>
      </c>
      <c r="K47">
        <f t="shared" si="20"/>
        <v>4.7945791489438498</v>
      </c>
      <c r="L47">
        <f t="shared" si="18"/>
        <v>4.5732752403463053</v>
      </c>
      <c r="M47">
        <f t="shared" si="18"/>
        <v>4.6008945168606843</v>
      </c>
      <c r="N47">
        <f t="shared" si="18"/>
        <v>4.6665648678048299</v>
      </c>
      <c r="O47">
        <f t="shared" si="18"/>
        <v>4.2856218675190272</v>
      </c>
      <c r="P47">
        <f t="shared" si="18"/>
        <v>7.8075396406912843</v>
      </c>
      <c r="Q47">
        <f t="shared" si="18"/>
        <v>7.0811117598922859</v>
      </c>
      <c r="R47">
        <f t="shared" si="18"/>
        <v>6.4987656027832426</v>
      </c>
      <c r="S47">
        <f t="shared" si="18"/>
        <v>6.0979609310716985</v>
      </c>
      <c r="T47">
        <f t="shared" si="18"/>
        <v>5.8648414702207967</v>
      </c>
      <c r="U47">
        <f t="shared" si="18"/>
        <v>5.9048103844740414</v>
      </c>
      <c r="V47">
        <f t="shared" si="18"/>
        <v>6.3749845259564353</v>
      </c>
      <c r="W47">
        <f t="shared" si="18"/>
        <v>7.116217940165126</v>
      </c>
      <c r="X47">
        <f t="shared" si="18"/>
        <v>7.2559028620039756</v>
      </c>
      <c r="Y47">
        <f t="shared" si="18"/>
        <v>6.9999874723620108</v>
      </c>
      <c r="Z47">
        <f t="shared" si="18"/>
        <v>6.5158268945652811</v>
      </c>
      <c r="AA47">
        <f t="shared" si="18"/>
        <v>6.1790247695646636</v>
      </c>
      <c r="AB47">
        <f t="shared" si="18"/>
        <v>6.1742381516180593</v>
      </c>
      <c r="AC47">
        <f t="shared" si="18"/>
        <v>6.4407952991435105</v>
      </c>
      <c r="AD47">
        <f t="shared" si="18"/>
        <v>6.7789590306306255</v>
      </c>
      <c r="AE47">
        <f t="shared" si="18"/>
        <v>6.9453194929503637</v>
      </c>
      <c r="AF47">
        <f t="shared" si="18"/>
        <v>6.866463743041276</v>
      </c>
      <c r="AG47">
        <f t="shared" si="18"/>
        <v>6.6265949684119487</v>
      </c>
      <c r="AH47">
        <f t="shared" si="17"/>
        <v>6.4129747179002159</v>
      </c>
      <c r="AI47">
        <f t="shared" si="17"/>
        <v>6.3588417058006925</v>
      </c>
      <c r="AJ47">
        <f t="shared" si="17"/>
        <v>6.4719349765035297</v>
      </c>
      <c r="AK47">
        <f t="shared" si="17"/>
        <v>6.6532331644600182</v>
      </c>
      <c r="AL47">
        <f t="shared" si="17"/>
        <v>6.7732673204139449</v>
      </c>
      <c r="AM47">
        <f t="shared" si="17"/>
        <v>6.7638866613411786</v>
      </c>
      <c r="AN47">
        <f t="shared" si="17"/>
        <v>6.651847592348803</v>
      </c>
      <c r="AO47">
        <f t="shared" si="17"/>
        <v>6.5272024009981759</v>
      </c>
      <c r="AP47">
        <f t="shared" si="17"/>
        <v>6.4727079373414531</v>
      </c>
      <c r="AQ47">
        <f t="shared" si="17"/>
        <v>6.5122332674476997</v>
      </c>
      <c r="AR47">
        <f t="shared" si="17"/>
        <v>6.6050917538070237</v>
      </c>
      <c r="AS47">
        <f t="shared" si="17"/>
        <v>6.6822512166896635</v>
      </c>
      <c r="AT47">
        <f t="shared" si="17"/>
        <v>6.6959544148554206</v>
      </c>
      <c r="AU47">
        <f t="shared" si="17"/>
        <v>6.6475684876727055</v>
      </c>
      <c r="AV47">
        <f t="shared" si="17"/>
        <v>6.5787402156754551</v>
      </c>
      <c r="AW47">
        <f t="shared" si="17"/>
        <v>6.5374726221653354</v>
      </c>
      <c r="AX47">
        <f t="shared" si="17"/>
        <v>6.5460554749812827</v>
      </c>
      <c r="AY47">
        <f t="shared" si="17"/>
        <v>6.5908775327075686</v>
      </c>
      <c r="AZ47">
        <f t="shared" si="17"/>
        <v>6.6369527879014072</v>
      </c>
      <c r="BA47">
        <f t="shared" si="17"/>
        <v>6.654077358476246</v>
      </c>
      <c r="BB47">
        <f t="shared" si="17"/>
        <v>6.6357953039078303</v>
      </c>
      <c r="BC47">
        <f t="shared" si="17"/>
        <v>6.5997676765106652</v>
      </c>
      <c r="BD47">
        <f t="shared" si="17"/>
        <v>6.5722916266116611</v>
      </c>
      <c r="BE47">
        <f t="shared" si="17"/>
        <v>6.5698176407824782</v>
      </c>
      <c r="BF47">
        <f t="shared" si="17"/>
        <v>6.589906888527242</v>
      </c>
      <c r="BG47">
        <f t="shared" si="17"/>
        <v>6.6158557070943909</v>
      </c>
      <c r="BH47">
        <f t="shared" si="17"/>
        <v>6.6298344345582461</v>
      </c>
      <c r="BI47">
        <f t="shared" si="17"/>
        <v>6.6246862331697587</v>
      </c>
      <c r="BJ47">
        <f t="shared" si="17"/>
        <v>6.6068672600737148</v>
      </c>
      <c r="BK47">
        <f t="shared" si="17"/>
        <v>6.5900197725791827</v>
      </c>
    </row>
    <row r="48" spans="7:63" x14ac:dyDescent="0.35">
      <c r="I48" s="1" t="s">
        <v>11</v>
      </c>
      <c r="J48">
        <f t="shared" si="19"/>
        <v>5.6466271478240486</v>
      </c>
      <c r="K48">
        <f t="shared" si="20"/>
        <v>5.2307994281252874</v>
      </c>
      <c r="L48">
        <f t="shared" si="18"/>
        <v>4.8379716199614151</v>
      </c>
      <c r="M48">
        <f t="shared" si="18"/>
        <v>4.6173056088019182</v>
      </c>
      <c r="N48">
        <f t="shared" si="18"/>
        <v>4.6596072804957416</v>
      </c>
      <c r="O48">
        <f t="shared" si="18"/>
        <v>4.7411757510356711</v>
      </c>
      <c r="P48">
        <f t="shared" si="18"/>
        <v>4.3590748845221228</v>
      </c>
      <c r="Q48">
        <f t="shared" si="18"/>
        <v>7.908281042672149</v>
      </c>
      <c r="R48">
        <f t="shared" si="18"/>
        <v>7.0992974000440245</v>
      </c>
      <c r="S48">
        <f t="shared" si="18"/>
        <v>6.4638151819068774</v>
      </c>
      <c r="T48">
        <f t="shared" si="18"/>
        <v>6.0279718653002536</v>
      </c>
      <c r="U48">
        <f t="shared" si="18"/>
        <v>5.7785033005471549</v>
      </c>
      <c r="V48">
        <f t="shared" si="18"/>
        <v>5.8018759125365653</v>
      </c>
      <c r="W48">
        <f t="shared" si="18"/>
        <v>6.2385342486009767</v>
      </c>
      <c r="X48">
        <f t="shared" si="18"/>
        <v>6.9282614642600242</v>
      </c>
      <c r="Y48">
        <f t="shared" si="18"/>
        <v>7.0337861250574631</v>
      </c>
      <c r="Z48">
        <f t="shared" si="18"/>
        <v>6.7794831111438292</v>
      </c>
      <c r="AA48">
        <f t="shared" si="18"/>
        <v>6.3313722579154792</v>
      </c>
      <c r="AB48">
        <f t="shared" si="18"/>
        <v>6.0373886934581424</v>
      </c>
      <c r="AC48">
        <f t="shared" si="18"/>
        <v>6.0491505801861942</v>
      </c>
      <c r="AD48">
        <f t="shared" si="18"/>
        <v>6.3008972819498172</v>
      </c>
      <c r="AE48">
        <f t="shared" si="18"/>
        <v>6.6079891398275654</v>
      </c>
      <c r="AF48">
        <f t="shared" si="18"/>
        <v>6.7502878838329643</v>
      </c>
      <c r="AG48">
        <f t="shared" si="18"/>
        <v>6.6684362237930932</v>
      </c>
      <c r="AH48">
        <f t="shared" si="17"/>
        <v>6.4455484443284332</v>
      </c>
      <c r="AI48">
        <f t="shared" si="17"/>
        <v>6.2542890922049512</v>
      </c>
      <c r="AJ48">
        <f t="shared" si="17"/>
        <v>6.2125987085843803</v>
      </c>
      <c r="AK48">
        <f t="shared" si="17"/>
        <v>6.3222912864380616</v>
      </c>
      <c r="AL48">
        <f t="shared" si="17"/>
        <v>6.4887328072173833</v>
      </c>
      <c r="AM48">
        <f t="shared" si="17"/>
        <v>6.5937579393697225</v>
      </c>
      <c r="AN48">
        <f t="shared" si="17"/>
        <v>6.5793975145368595</v>
      </c>
      <c r="AO48">
        <f t="shared" si="17"/>
        <v>6.4741432491870308</v>
      </c>
      <c r="AP48">
        <f t="shared" si="17"/>
        <v>6.3614110763821676</v>
      </c>
      <c r="AQ48">
        <f t="shared" si="17"/>
        <v>6.3154067901619051</v>
      </c>
      <c r="AR48">
        <f t="shared" si="17"/>
        <v>6.3552884179394269</v>
      </c>
      <c r="AS48">
        <f t="shared" si="17"/>
        <v>6.4413885062948291</v>
      </c>
      <c r="AT48">
        <f t="shared" si="17"/>
        <v>6.5100784884104588</v>
      </c>
      <c r="AU48">
        <f t="shared" si="17"/>
        <v>6.5194810416501587</v>
      </c>
      <c r="AV48">
        <f t="shared" si="17"/>
        <v>6.4731738686650315</v>
      </c>
      <c r="AW48">
        <f t="shared" si="17"/>
        <v>6.4103361096658862</v>
      </c>
      <c r="AX48">
        <f t="shared" si="17"/>
        <v>6.37440807020519</v>
      </c>
      <c r="AY48">
        <f t="shared" si="17"/>
        <v>6.3843865985937498</v>
      </c>
      <c r="AZ48">
        <f t="shared" si="17"/>
        <v>6.4264032533310766</v>
      </c>
      <c r="BA48">
        <f t="shared" si="17"/>
        <v>6.467928094767041</v>
      </c>
      <c r="BB48">
        <f t="shared" si="17"/>
        <v>6.4820074912150316</v>
      </c>
      <c r="BC48">
        <f t="shared" si="17"/>
        <v>6.4639567183486735</v>
      </c>
      <c r="BD48">
        <f t="shared" si="17"/>
        <v>6.4307424503416355</v>
      </c>
      <c r="BE48">
        <f t="shared" si="17"/>
        <v>6.4063951422969749</v>
      </c>
      <c r="BF48">
        <f t="shared" si="17"/>
        <v>6.4052960401884604</v>
      </c>
      <c r="BG48">
        <f t="shared" si="17"/>
        <v>6.424407622843975</v>
      </c>
      <c r="BH48">
        <f t="shared" si="17"/>
        <v>6.4480305991264739</v>
      </c>
      <c r="BI48">
        <f t="shared" si="17"/>
        <v>6.4600628796434263</v>
      </c>
      <c r="BJ48">
        <f t="shared" si="17"/>
        <v>6.4545622516588184</v>
      </c>
      <c r="BK48">
        <f t="shared" si="17"/>
        <v>6.4379557288303761</v>
      </c>
    </row>
    <row r="49" spans="9:63" x14ac:dyDescent="0.35">
      <c r="I49" s="1" t="s">
        <v>12</v>
      </c>
      <c r="J49">
        <f t="shared" si="19"/>
        <v>6.5310822348064512</v>
      </c>
      <c r="K49">
        <f t="shared" si="20"/>
        <v>5.7242083394394703</v>
      </c>
      <c r="L49">
        <f t="shared" si="18"/>
        <v>5.2721173838467728</v>
      </c>
      <c r="M49">
        <f t="shared" si="18"/>
        <v>4.8789770642780743</v>
      </c>
      <c r="N49">
        <f t="shared" si="18"/>
        <v>4.670892140998899</v>
      </c>
      <c r="O49">
        <f t="shared" si="18"/>
        <v>4.7287052259436146</v>
      </c>
      <c r="P49">
        <f t="shared" si="18"/>
        <v>4.8169342085058551</v>
      </c>
      <c r="Q49">
        <f t="shared" si="18"/>
        <v>4.4102824723520113</v>
      </c>
      <c r="R49">
        <f t="shared" si="18"/>
        <v>7.9195443524585958</v>
      </c>
      <c r="S49">
        <f t="shared" si="18"/>
        <v>7.0530604578058291</v>
      </c>
      <c r="T49">
        <f t="shared" si="18"/>
        <v>6.3823363668667188</v>
      </c>
      <c r="U49">
        <f t="shared" si="18"/>
        <v>5.9324554362228641</v>
      </c>
      <c r="V49">
        <f t="shared" si="18"/>
        <v>5.6712922189555481</v>
      </c>
      <c r="W49">
        <f t="shared" si="18"/>
        <v>5.6712141173050359</v>
      </c>
      <c r="X49">
        <f t="shared" si="18"/>
        <v>6.0668292517505193</v>
      </c>
      <c r="Y49">
        <f t="shared" si="18"/>
        <v>6.7085111722323694</v>
      </c>
      <c r="Z49">
        <f t="shared" si="18"/>
        <v>6.8044442268833576</v>
      </c>
      <c r="AA49">
        <f t="shared" si="18"/>
        <v>6.5800481835973148</v>
      </c>
      <c r="AB49">
        <f t="shared" si="18"/>
        <v>6.1791854505971866</v>
      </c>
      <c r="AC49">
        <f t="shared" si="18"/>
        <v>5.9083244363946026</v>
      </c>
      <c r="AD49">
        <f t="shared" si="18"/>
        <v>5.9110070612641836</v>
      </c>
      <c r="AE49">
        <f t="shared" si="18"/>
        <v>6.1349763194128171</v>
      </c>
      <c r="AF49">
        <f t="shared" si="18"/>
        <v>6.4151020060304305</v>
      </c>
      <c r="AG49">
        <f t="shared" si="18"/>
        <v>6.5481307901237349</v>
      </c>
      <c r="AH49">
        <f t="shared" si="17"/>
        <v>6.4788456279537794</v>
      </c>
      <c r="AI49">
        <f t="shared" si="17"/>
        <v>6.2788843006816348</v>
      </c>
      <c r="AJ49">
        <f t="shared" si="17"/>
        <v>6.1034785058392025</v>
      </c>
      <c r="AK49">
        <f t="shared" si="17"/>
        <v>6.0620265985359412</v>
      </c>
      <c r="AL49">
        <f t="shared" si="17"/>
        <v>6.1589379443623642</v>
      </c>
      <c r="AM49">
        <f t="shared" si="17"/>
        <v>6.3095568020391637</v>
      </c>
      <c r="AN49">
        <f t="shared" si="17"/>
        <v>6.406590777277307</v>
      </c>
      <c r="AO49">
        <f t="shared" si="17"/>
        <v>6.3963220277002035</v>
      </c>
      <c r="AP49">
        <f t="shared" si="17"/>
        <v>6.3025001547382526</v>
      </c>
      <c r="AQ49">
        <f t="shared" si="17"/>
        <v>6.1997326076442665</v>
      </c>
      <c r="AR49">
        <f t="shared" si="17"/>
        <v>6.1561731365471148</v>
      </c>
      <c r="AS49">
        <f t="shared" si="17"/>
        <v>6.1907046275778734</v>
      </c>
      <c r="AT49">
        <f t="shared" si="17"/>
        <v>6.2682614050976291</v>
      </c>
      <c r="AU49">
        <f t="shared" si="17"/>
        <v>6.3312715751440614</v>
      </c>
      <c r="AV49">
        <f t="shared" si="17"/>
        <v>6.3412030266662587</v>
      </c>
      <c r="AW49">
        <f t="shared" si="17"/>
        <v>6.3002751405723849</v>
      </c>
      <c r="AX49">
        <f t="shared" si="17"/>
        <v>6.2433108687083045</v>
      </c>
      <c r="AY49">
        <f t="shared" si="17"/>
        <v>6.2098847156464663</v>
      </c>
      <c r="AZ49">
        <f t="shared" si="17"/>
        <v>6.2179623608238153</v>
      </c>
      <c r="BA49">
        <f t="shared" si="17"/>
        <v>6.2555947757007679</v>
      </c>
      <c r="BB49">
        <f t="shared" si="17"/>
        <v>6.293482744893514</v>
      </c>
      <c r="BC49">
        <f t="shared" si="17"/>
        <v>6.3069467943111928</v>
      </c>
      <c r="BD49">
        <f t="shared" si="17"/>
        <v>6.2912231239068124</v>
      </c>
      <c r="BE49">
        <f t="shared" si="17"/>
        <v>6.2612665489037935</v>
      </c>
      <c r="BF49">
        <f t="shared" si="17"/>
        <v>6.2388392193494919</v>
      </c>
      <c r="BG49">
        <f t="shared" si="17"/>
        <v>6.2373080958105884</v>
      </c>
      <c r="BH49">
        <f t="shared" si="17"/>
        <v>6.2542945893774267</v>
      </c>
      <c r="BI49">
        <f t="shared" si="17"/>
        <v>6.2757456198403574</v>
      </c>
      <c r="BJ49">
        <f t="shared" si="17"/>
        <v>6.2869847247084314</v>
      </c>
      <c r="BK49">
        <f t="shared" si="17"/>
        <v>6.2823680805004614</v>
      </c>
    </row>
    <row r="50" spans="9:63" x14ac:dyDescent="0.35">
      <c r="I50" s="1" t="s">
        <v>13</v>
      </c>
      <c r="J50">
        <f t="shared" si="19"/>
        <v>7.6937327738734531</v>
      </c>
      <c r="K50">
        <f t="shared" si="20"/>
        <v>6.6095061780251081</v>
      </c>
      <c r="L50">
        <f t="shared" si="18"/>
        <v>5.7595688768051794</v>
      </c>
      <c r="M50">
        <f t="shared" si="18"/>
        <v>5.3077208258506081</v>
      </c>
      <c r="N50">
        <f t="shared" si="18"/>
        <v>4.9271698701988758</v>
      </c>
      <c r="O50">
        <f t="shared" si="18"/>
        <v>4.7320606938827918</v>
      </c>
      <c r="P50">
        <f t="shared" si="18"/>
        <v>4.796058179535204</v>
      </c>
      <c r="Q50">
        <f t="shared" si="18"/>
        <v>4.865195894345038</v>
      </c>
      <c r="R50">
        <f t="shared" si="18"/>
        <v>4.4090197820899082</v>
      </c>
      <c r="S50">
        <f t="shared" si="18"/>
        <v>7.854525837273715</v>
      </c>
      <c r="T50">
        <f t="shared" si="18"/>
        <v>6.9522584043350388</v>
      </c>
      <c r="U50">
        <f t="shared" si="18"/>
        <v>6.2704758187218959</v>
      </c>
      <c r="V50">
        <f t="shared" si="18"/>
        <v>5.8124427014670035</v>
      </c>
      <c r="W50">
        <f t="shared" si="18"/>
        <v>5.5341021873655123</v>
      </c>
      <c r="X50">
        <f t="shared" si="18"/>
        <v>5.5057031685984752</v>
      </c>
      <c r="Y50">
        <f t="shared" si="18"/>
        <v>5.8643676707685559</v>
      </c>
      <c r="Z50">
        <f t="shared" si="18"/>
        <v>6.478689822372159</v>
      </c>
      <c r="AA50">
        <f t="shared" si="18"/>
        <v>6.5929941418523113</v>
      </c>
      <c r="AB50">
        <f t="shared" si="18"/>
        <v>6.4109146475096468</v>
      </c>
      <c r="AC50">
        <f t="shared" si="18"/>
        <v>6.0367608046230883</v>
      </c>
      <c r="AD50">
        <f t="shared" si="18"/>
        <v>5.7635353124954891</v>
      </c>
      <c r="AE50">
        <f t="shared" si="18"/>
        <v>5.7455222340733654</v>
      </c>
      <c r="AF50">
        <f t="shared" si="18"/>
        <v>5.9457230647557706</v>
      </c>
      <c r="AG50">
        <f t="shared" si="18"/>
        <v>6.212353457819499</v>
      </c>
      <c r="AH50">
        <f t="shared" si="17"/>
        <v>6.3510936384917542</v>
      </c>
      <c r="AI50">
        <f t="shared" si="17"/>
        <v>6.3005400451846603</v>
      </c>
      <c r="AJ50">
        <f t="shared" si="17"/>
        <v>6.1170142006257118</v>
      </c>
      <c r="AK50">
        <f t="shared" si="17"/>
        <v>5.9453783254171055</v>
      </c>
      <c r="AL50">
        <f t="shared" si="17"/>
        <v>5.8953107895041157</v>
      </c>
      <c r="AM50">
        <f t="shared" si="17"/>
        <v>5.9786390176172564</v>
      </c>
      <c r="AN50">
        <f t="shared" si="17"/>
        <v>6.1199853038102878</v>
      </c>
      <c r="AO50">
        <f t="shared" si="17"/>
        <v>6.2176850389240101</v>
      </c>
      <c r="AP50">
        <f t="shared" si="17"/>
        <v>6.2161061408463985</v>
      </c>
      <c r="AQ50">
        <f t="shared" si="17"/>
        <v>6.1318271454134274</v>
      </c>
      <c r="AR50">
        <f t="shared" si="17"/>
        <v>6.0330926548239994</v>
      </c>
      <c r="AS50">
        <f t="shared" si="17"/>
        <v>5.9865027266931694</v>
      </c>
      <c r="AT50">
        <f t="shared" si="17"/>
        <v>6.0140250036515432</v>
      </c>
      <c r="AU50">
        <f t="shared" si="17"/>
        <v>6.0856834429002031</v>
      </c>
      <c r="AV50">
        <f t="shared" si="17"/>
        <v>6.1476214130747744</v>
      </c>
      <c r="AW50">
        <f t="shared" ref="AH50:BK54" si="21">AW10/AW$23*100</f>
        <v>6.1612870465702381</v>
      </c>
      <c r="AX50">
        <f t="shared" si="21"/>
        <v>6.1256364069405711</v>
      </c>
      <c r="AY50">
        <f t="shared" si="21"/>
        <v>6.0717820785581775</v>
      </c>
      <c r="AZ50">
        <f t="shared" si="21"/>
        <v>6.0376785853842225</v>
      </c>
      <c r="BA50">
        <f t="shared" si="21"/>
        <v>6.0423553678240136</v>
      </c>
      <c r="BB50">
        <f t="shared" si="21"/>
        <v>6.0764791415958195</v>
      </c>
      <c r="BC50">
        <f t="shared" si="21"/>
        <v>6.1130538987975411</v>
      </c>
      <c r="BD50">
        <f t="shared" si="21"/>
        <v>6.1279237974032696</v>
      </c>
      <c r="BE50">
        <f t="shared" si="21"/>
        <v>6.1149611842445823</v>
      </c>
      <c r="BF50">
        <f t="shared" si="21"/>
        <v>6.0870911422721283</v>
      </c>
      <c r="BG50">
        <f t="shared" si="21"/>
        <v>6.0648396672238656</v>
      </c>
      <c r="BH50">
        <f t="shared" si="21"/>
        <v>6.0617773705362676</v>
      </c>
      <c r="BI50">
        <f t="shared" si="21"/>
        <v>6.0767884260361082</v>
      </c>
      <c r="BJ50">
        <f t="shared" si="21"/>
        <v>6.0971732000940886</v>
      </c>
      <c r="BK50">
        <f t="shared" si="21"/>
        <v>6.1088087641631459</v>
      </c>
    </row>
    <row r="51" spans="9:63" x14ac:dyDescent="0.35">
      <c r="I51" s="1" t="s">
        <v>14</v>
      </c>
      <c r="J51">
        <f t="shared" si="19"/>
        <v>7.9824046345477333</v>
      </c>
      <c r="K51">
        <f t="shared" si="20"/>
        <v>7.7623621620416543</v>
      </c>
      <c r="L51">
        <f t="shared" si="18"/>
        <v>6.630045361951904</v>
      </c>
      <c r="M51">
        <f t="shared" si="18"/>
        <v>5.7807730506615318</v>
      </c>
      <c r="N51">
        <f t="shared" si="18"/>
        <v>5.3437948055861835</v>
      </c>
      <c r="O51">
        <f t="shared" si="18"/>
        <v>4.9764649043015776</v>
      </c>
      <c r="P51">
        <f t="shared" si="18"/>
        <v>4.784818291431483</v>
      </c>
      <c r="Q51">
        <f t="shared" si="18"/>
        <v>4.8293313306469106</v>
      </c>
      <c r="R51">
        <f t="shared" si="18"/>
        <v>4.848963504378661</v>
      </c>
      <c r="S51">
        <f t="shared" si="18"/>
        <v>4.3594807812968437</v>
      </c>
      <c r="T51">
        <f t="shared" si="18"/>
        <v>7.7186476216484845</v>
      </c>
      <c r="U51">
        <f t="shared" si="18"/>
        <v>6.8095695028340604</v>
      </c>
      <c r="V51">
        <f t="shared" si="18"/>
        <v>6.1248807891543748</v>
      </c>
      <c r="W51">
        <f t="shared" si="18"/>
        <v>5.6545334335077344</v>
      </c>
      <c r="X51">
        <f t="shared" si="18"/>
        <v>5.3562009950977849</v>
      </c>
      <c r="Y51">
        <f t="shared" si="18"/>
        <v>5.3057301132756285</v>
      </c>
      <c r="Z51">
        <f t="shared" si="18"/>
        <v>5.6461859133945866</v>
      </c>
      <c r="AA51">
        <f t="shared" si="18"/>
        <v>6.2582104265956531</v>
      </c>
      <c r="AB51">
        <f t="shared" si="18"/>
        <v>6.4039296694340191</v>
      </c>
      <c r="AC51">
        <f t="shared" si="18"/>
        <v>6.2440399953412138</v>
      </c>
      <c r="AD51">
        <f t="shared" si="18"/>
        <v>5.8708574314996218</v>
      </c>
      <c r="AE51">
        <f t="shared" si="18"/>
        <v>5.5850868714466557</v>
      </c>
      <c r="AF51">
        <f t="shared" si="18"/>
        <v>5.5512941319506348</v>
      </c>
      <c r="AG51">
        <f t="shared" si="18"/>
        <v>5.7402421161901129</v>
      </c>
      <c r="AH51">
        <f t="shared" si="21"/>
        <v>6.0070364987110949</v>
      </c>
      <c r="AI51">
        <f t="shared" si="21"/>
        <v>6.1574600495806973</v>
      </c>
      <c r="AJ51">
        <f t="shared" si="21"/>
        <v>6.1193842893106822</v>
      </c>
      <c r="AK51">
        <f t="shared" si="21"/>
        <v>5.9403838334866288</v>
      </c>
      <c r="AL51">
        <f t="shared" si="21"/>
        <v>5.7642300597899192</v>
      </c>
      <c r="AM51">
        <f t="shared" si="21"/>
        <v>5.7052693388555866</v>
      </c>
      <c r="AN51">
        <f t="shared" si="21"/>
        <v>5.7813172190775264</v>
      </c>
      <c r="AO51">
        <f t="shared" si="21"/>
        <v>5.9214089611054641</v>
      </c>
      <c r="AP51">
        <f t="shared" si="21"/>
        <v>6.0240665707198877</v>
      </c>
      <c r="AQ51">
        <f t="shared" si="21"/>
        <v>6.0293209542036621</v>
      </c>
      <c r="AR51">
        <f t="shared" si="21"/>
        <v>5.9488070488382805</v>
      </c>
      <c r="AS51">
        <f t="shared" si="21"/>
        <v>5.8489148267426812</v>
      </c>
      <c r="AT51">
        <f t="shared" si="21"/>
        <v>5.7979073812941282</v>
      </c>
      <c r="AU51">
        <f t="shared" si="21"/>
        <v>5.8210379496755209</v>
      </c>
      <c r="AV51">
        <f t="shared" si="21"/>
        <v>5.8911281868624963</v>
      </c>
      <c r="AW51">
        <f t="shared" si="21"/>
        <v>5.9549736160265123</v>
      </c>
      <c r="AX51">
        <f t="shared" si="21"/>
        <v>5.9722239458538597</v>
      </c>
      <c r="AY51">
        <f t="shared" si="21"/>
        <v>5.9391647692930274</v>
      </c>
      <c r="AZ51">
        <f t="shared" si="21"/>
        <v>5.8853943869419512</v>
      </c>
      <c r="BA51">
        <f t="shared" si="21"/>
        <v>5.8492624408349236</v>
      </c>
      <c r="BB51">
        <f t="shared" si="21"/>
        <v>5.8514380263744181</v>
      </c>
      <c r="BC51">
        <f t="shared" si="21"/>
        <v>5.8842637844189571</v>
      </c>
      <c r="BD51">
        <f t="shared" si="21"/>
        <v>5.9214130506111546</v>
      </c>
      <c r="BE51">
        <f t="shared" si="21"/>
        <v>5.938064564283132</v>
      </c>
      <c r="BF51">
        <f t="shared" si="21"/>
        <v>5.9267179429536627</v>
      </c>
      <c r="BG51">
        <f t="shared" si="21"/>
        <v>5.8992700575807024</v>
      </c>
      <c r="BH51">
        <f t="shared" si="21"/>
        <v>5.8761794787434294</v>
      </c>
      <c r="BI51">
        <f t="shared" si="21"/>
        <v>5.8717655588766977</v>
      </c>
      <c r="BJ51">
        <f t="shared" si="21"/>
        <v>5.8858644887191343</v>
      </c>
      <c r="BK51">
        <f t="shared" si="21"/>
        <v>5.9063013193516749</v>
      </c>
    </row>
    <row r="52" spans="9:63" x14ac:dyDescent="0.35">
      <c r="I52" s="1" t="s">
        <v>15</v>
      </c>
      <c r="J52">
        <f t="shared" si="19"/>
        <v>7.75869420094239</v>
      </c>
      <c r="K52">
        <f t="shared" si="20"/>
        <v>8.0179624548878525</v>
      </c>
      <c r="L52">
        <f t="shared" si="18"/>
        <v>7.7520196405759965</v>
      </c>
      <c r="M52">
        <f t="shared" si="18"/>
        <v>6.6250005583841229</v>
      </c>
      <c r="N52">
        <f t="shared" si="18"/>
        <v>5.7943016033529791</v>
      </c>
      <c r="O52">
        <f t="shared" si="18"/>
        <v>5.3733689296517335</v>
      </c>
      <c r="P52">
        <f t="shared" si="18"/>
        <v>5.0096751481965702</v>
      </c>
      <c r="Q52">
        <f t="shared" si="18"/>
        <v>4.7966881618835</v>
      </c>
      <c r="R52">
        <f t="shared" si="18"/>
        <v>4.7919145203903675</v>
      </c>
      <c r="S52">
        <f t="shared" si="18"/>
        <v>4.7732602243734021</v>
      </c>
      <c r="T52">
        <f t="shared" si="18"/>
        <v>4.2651026249596242</v>
      </c>
      <c r="U52">
        <f t="shared" si="18"/>
        <v>7.5267664740719162</v>
      </c>
      <c r="V52">
        <f t="shared" si="18"/>
        <v>6.6220167641502252</v>
      </c>
      <c r="W52">
        <f t="shared" si="18"/>
        <v>5.9321101678347237</v>
      </c>
      <c r="X52">
        <f t="shared" si="18"/>
        <v>5.4485374962203004</v>
      </c>
      <c r="Y52">
        <f t="shared" si="18"/>
        <v>5.1388116905078034</v>
      </c>
      <c r="Z52">
        <f t="shared" si="18"/>
        <v>5.0857219712055528</v>
      </c>
      <c r="AA52">
        <f t="shared" si="18"/>
        <v>5.4298974077428372</v>
      </c>
      <c r="AB52">
        <f t="shared" si="18"/>
        <v>6.0518408939556334</v>
      </c>
      <c r="AC52">
        <f t="shared" si="18"/>
        <v>6.2096298209122809</v>
      </c>
      <c r="AD52">
        <f t="shared" si="18"/>
        <v>6.0455625402436421</v>
      </c>
      <c r="AE52">
        <f t="shared" si="18"/>
        <v>5.6639053123347454</v>
      </c>
      <c r="AF52">
        <f t="shared" si="18"/>
        <v>5.372397493241877</v>
      </c>
      <c r="AG52">
        <f t="shared" si="18"/>
        <v>5.3357226689856869</v>
      </c>
      <c r="AH52">
        <f t="shared" si="21"/>
        <v>5.5259608049577418</v>
      </c>
      <c r="AI52">
        <f t="shared" si="21"/>
        <v>5.7981151165450511</v>
      </c>
      <c r="AJ52">
        <f t="shared" si="21"/>
        <v>5.9539478963287316</v>
      </c>
      <c r="AK52">
        <f t="shared" si="21"/>
        <v>5.9163822031648845</v>
      </c>
      <c r="AL52">
        <f t="shared" si="21"/>
        <v>5.7338957670137365</v>
      </c>
      <c r="AM52">
        <f t="shared" si="21"/>
        <v>5.5537231737924788</v>
      </c>
      <c r="AN52">
        <f t="shared" si="21"/>
        <v>5.4925509643784896</v>
      </c>
      <c r="AO52">
        <f t="shared" si="21"/>
        <v>5.5689709573364992</v>
      </c>
      <c r="AP52">
        <f t="shared" si="21"/>
        <v>5.7116235601971548</v>
      </c>
      <c r="AQ52">
        <f t="shared" si="21"/>
        <v>5.8171896133943255</v>
      </c>
      <c r="AR52">
        <f t="shared" si="21"/>
        <v>5.8234702073025213</v>
      </c>
      <c r="AS52">
        <f t="shared" si="21"/>
        <v>5.7416757205976792</v>
      </c>
      <c r="AT52">
        <f t="shared" si="21"/>
        <v>5.6395813016919059</v>
      </c>
      <c r="AU52">
        <f t="shared" si="21"/>
        <v>5.5870164586639763</v>
      </c>
      <c r="AV52">
        <f t="shared" si="21"/>
        <v>5.6100020688456684</v>
      </c>
      <c r="AW52">
        <f t="shared" si="21"/>
        <v>5.6812601417877824</v>
      </c>
      <c r="AX52">
        <f t="shared" si="21"/>
        <v>5.7466925080882767</v>
      </c>
      <c r="AY52">
        <f t="shared" si="21"/>
        <v>5.7647930244623184</v>
      </c>
      <c r="AZ52">
        <f t="shared" si="21"/>
        <v>5.7313673433843313</v>
      </c>
      <c r="BA52">
        <f t="shared" si="21"/>
        <v>5.6764937560253337</v>
      </c>
      <c r="BB52">
        <f t="shared" si="21"/>
        <v>5.6393744119006834</v>
      </c>
      <c r="BC52">
        <f t="shared" si="21"/>
        <v>5.6412611857865462</v>
      </c>
      <c r="BD52">
        <f t="shared" si="21"/>
        <v>5.6745671679893546</v>
      </c>
      <c r="BE52">
        <f t="shared" si="21"/>
        <v>5.7125549657872243</v>
      </c>
      <c r="BF52">
        <f t="shared" si="21"/>
        <v>5.7297931791871974</v>
      </c>
      <c r="BG52">
        <f t="shared" si="21"/>
        <v>5.7184220924248397</v>
      </c>
      <c r="BH52">
        <f t="shared" si="21"/>
        <v>5.690461401681528</v>
      </c>
      <c r="BI52">
        <f t="shared" si="21"/>
        <v>5.6667917551744047</v>
      </c>
      <c r="BJ52">
        <f t="shared" si="21"/>
        <v>5.6621103144311347</v>
      </c>
      <c r="BK52">
        <f t="shared" si="21"/>
        <v>5.6763713901331174</v>
      </c>
    </row>
    <row r="53" spans="9:63" x14ac:dyDescent="0.35">
      <c r="I53" s="1" t="s">
        <v>16</v>
      </c>
      <c r="J53">
        <f t="shared" si="19"/>
        <v>6.7671027690802079</v>
      </c>
      <c r="K53">
        <f t="shared" si="20"/>
        <v>7.740073029615516</v>
      </c>
      <c r="L53">
        <f t="shared" si="18"/>
        <v>7.9526363708464203</v>
      </c>
      <c r="M53">
        <f t="shared" si="18"/>
        <v>7.6932603112316116</v>
      </c>
      <c r="N53">
        <f t="shared" si="18"/>
        <v>6.5951889226657272</v>
      </c>
      <c r="O53">
        <f t="shared" si="18"/>
        <v>5.7866088557897202</v>
      </c>
      <c r="P53">
        <f t="shared" si="18"/>
        <v>5.3723144287880569</v>
      </c>
      <c r="Q53">
        <f t="shared" si="18"/>
        <v>4.9878311665401149</v>
      </c>
      <c r="R53">
        <f t="shared" si="18"/>
        <v>4.7270444822449953</v>
      </c>
      <c r="S53">
        <f t="shared" si="18"/>
        <v>4.6849116182807835</v>
      </c>
      <c r="T53">
        <f t="shared" si="18"/>
        <v>4.6380558428719478</v>
      </c>
      <c r="U53">
        <f t="shared" si="18"/>
        <v>4.130692407886654</v>
      </c>
      <c r="V53">
        <f t="shared" si="18"/>
        <v>7.2695111087361974</v>
      </c>
      <c r="W53">
        <f t="shared" si="18"/>
        <v>6.3698321324925002</v>
      </c>
      <c r="X53">
        <f t="shared" si="18"/>
        <v>5.6769951011464883</v>
      </c>
      <c r="Y53">
        <f t="shared" si="18"/>
        <v>5.1917279302901038</v>
      </c>
      <c r="Z53">
        <f t="shared" si="18"/>
        <v>4.8921110465804034</v>
      </c>
      <c r="AA53">
        <f t="shared" si="18"/>
        <v>4.857526829619518</v>
      </c>
      <c r="AB53">
        <f t="shared" si="18"/>
        <v>5.2150095467390063</v>
      </c>
      <c r="AC53">
        <f t="shared" si="18"/>
        <v>5.8281779414753148</v>
      </c>
      <c r="AD53">
        <f t="shared" si="18"/>
        <v>5.9712175870412842</v>
      </c>
      <c r="AE53">
        <f t="shared" si="18"/>
        <v>5.7926503159450649</v>
      </c>
      <c r="AF53">
        <f t="shared" si="18"/>
        <v>5.4110348784882376</v>
      </c>
      <c r="AG53">
        <f t="shared" si="18"/>
        <v>5.1285346171238606</v>
      </c>
      <c r="AH53">
        <f t="shared" si="21"/>
        <v>5.1014893189168653</v>
      </c>
      <c r="AI53">
        <f t="shared" si="21"/>
        <v>5.2973724297082896</v>
      </c>
      <c r="AJ53">
        <f t="shared" si="21"/>
        <v>5.5682202381086618</v>
      </c>
      <c r="AK53">
        <f t="shared" si="21"/>
        <v>5.7171510732390241</v>
      </c>
      <c r="AL53">
        <f t="shared" si="21"/>
        <v>5.6717574767546317</v>
      </c>
      <c r="AM53">
        <f t="shared" si="21"/>
        <v>5.4867965931728122</v>
      </c>
      <c r="AN53">
        <f t="shared" si="21"/>
        <v>5.3101686679050246</v>
      </c>
      <c r="AO53">
        <f t="shared" si="21"/>
        <v>5.2547056394847624</v>
      </c>
      <c r="AP53">
        <f t="shared" si="21"/>
        <v>5.3350146532148583</v>
      </c>
      <c r="AQ53">
        <f t="shared" si="21"/>
        <v>5.4778379150967265</v>
      </c>
      <c r="AR53">
        <f t="shared" si="21"/>
        <v>5.5802392416991458</v>
      </c>
      <c r="AS53">
        <f t="shared" si="21"/>
        <v>5.5823463693860331</v>
      </c>
      <c r="AT53">
        <f t="shared" si="21"/>
        <v>5.4984004864934297</v>
      </c>
      <c r="AU53">
        <f t="shared" si="21"/>
        <v>5.3973636897852808</v>
      </c>
      <c r="AV53">
        <f t="shared" si="21"/>
        <v>5.3477203110925595</v>
      </c>
      <c r="AW53">
        <f t="shared" si="21"/>
        <v>5.3732292257713175</v>
      </c>
      <c r="AX53">
        <f t="shared" si="21"/>
        <v>5.4451385870117832</v>
      </c>
      <c r="AY53">
        <f t="shared" si="21"/>
        <v>5.5092405866081569</v>
      </c>
      <c r="AZ53">
        <f t="shared" si="21"/>
        <v>5.5251329635422914</v>
      </c>
      <c r="BA53">
        <f t="shared" si="21"/>
        <v>5.4902103271608969</v>
      </c>
      <c r="BB53">
        <f t="shared" si="21"/>
        <v>5.4354578246424881</v>
      </c>
      <c r="BC53">
        <f t="shared" si="21"/>
        <v>5.3997129246001645</v>
      </c>
      <c r="BD53">
        <f t="shared" si="21"/>
        <v>5.4030994224905751</v>
      </c>
      <c r="BE53">
        <f t="shared" si="21"/>
        <v>5.4370574269645378</v>
      </c>
      <c r="BF53">
        <f t="shared" si="21"/>
        <v>5.474576973458305</v>
      </c>
      <c r="BG53">
        <f t="shared" si="21"/>
        <v>5.4906914509990887</v>
      </c>
      <c r="BH53">
        <f t="shared" si="21"/>
        <v>5.4783724737232937</v>
      </c>
      <c r="BI53">
        <f t="shared" si="21"/>
        <v>5.4502425114855715</v>
      </c>
      <c r="BJ53">
        <f t="shared" si="21"/>
        <v>5.4271648862067599</v>
      </c>
      <c r="BK53">
        <f t="shared" si="21"/>
        <v>5.4233172923066997</v>
      </c>
    </row>
    <row r="54" spans="9:63" x14ac:dyDescent="0.35">
      <c r="I54" s="1" t="s">
        <v>17</v>
      </c>
      <c r="J54">
        <f t="shared" si="19"/>
        <v>6.0628431921424628</v>
      </c>
      <c r="K54">
        <f t="shared" si="20"/>
        <v>6.6786366114215401</v>
      </c>
      <c r="L54">
        <f t="shared" si="18"/>
        <v>7.5948776810015852</v>
      </c>
      <c r="M54">
        <f t="shared" si="18"/>
        <v>7.8079191362786089</v>
      </c>
      <c r="N54">
        <f t="shared" si="18"/>
        <v>7.5767048139277167</v>
      </c>
      <c r="O54">
        <f t="shared" si="18"/>
        <v>6.5159671975686448</v>
      </c>
      <c r="P54">
        <f t="shared" si="18"/>
        <v>5.7235767269490063</v>
      </c>
      <c r="Q54">
        <f t="shared" si="18"/>
        <v>5.2916635214932732</v>
      </c>
      <c r="R54">
        <f t="shared" si="18"/>
        <v>4.8628241724504893</v>
      </c>
      <c r="S54">
        <f t="shared" si="18"/>
        <v>4.5720465927746599</v>
      </c>
      <c r="T54">
        <f t="shared" si="18"/>
        <v>4.5035074200600542</v>
      </c>
      <c r="U54">
        <f t="shared" si="18"/>
        <v>4.4438353857662065</v>
      </c>
      <c r="V54">
        <f t="shared" si="18"/>
        <v>3.9468283379524056</v>
      </c>
      <c r="W54">
        <f t="shared" si="18"/>
        <v>6.9178562693542469</v>
      </c>
      <c r="X54">
        <f t="shared" si="18"/>
        <v>6.0306749020292889</v>
      </c>
      <c r="Y54">
        <f t="shared" si="18"/>
        <v>5.3515442331743639</v>
      </c>
      <c r="Z54">
        <f t="shared" si="18"/>
        <v>4.8896091708679839</v>
      </c>
      <c r="AA54">
        <f t="shared" si="18"/>
        <v>4.622612814710914</v>
      </c>
      <c r="AB54">
        <f t="shared" si="18"/>
        <v>4.6153783684530998</v>
      </c>
      <c r="AC54">
        <f t="shared" si="18"/>
        <v>4.9685427115171539</v>
      </c>
      <c r="AD54">
        <f t="shared" si="18"/>
        <v>5.544451734784225</v>
      </c>
      <c r="AE54">
        <f t="shared" si="18"/>
        <v>5.6602043333867824</v>
      </c>
      <c r="AF54">
        <f t="shared" si="18"/>
        <v>5.4748254807182475</v>
      </c>
      <c r="AG54">
        <f t="shared" si="18"/>
        <v>5.1101553783598694</v>
      </c>
      <c r="AH54">
        <f t="shared" si="21"/>
        <v>4.8509370970616343</v>
      </c>
      <c r="AI54">
        <f t="shared" si="21"/>
        <v>4.8381386154648327</v>
      </c>
      <c r="AJ54">
        <f t="shared" si="21"/>
        <v>5.0329045766244818</v>
      </c>
      <c r="AK54">
        <f t="shared" si="21"/>
        <v>5.2895613875976517</v>
      </c>
      <c r="AL54">
        <f t="shared" si="21"/>
        <v>5.4221273938213184</v>
      </c>
      <c r="AM54">
        <f t="shared" si="21"/>
        <v>5.3692711580860264</v>
      </c>
      <c r="AN54">
        <f t="shared" si="21"/>
        <v>5.1900502926936545</v>
      </c>
      <c r="AO54">
        <f t="shared" si="21"/>
        <v>5.0258697774144352</v>
      </c>
      <c r="AP54">
        <f t="shared" si="21"/>
        <v>4.9800955421404671</v>
      </c>
      <c r="AQ54">
        <f t="shared" si="21"/>
        <v>5.0619032080119091</v>
      </c>
      <c r="AR54">
        <f t="shared" si="21"/>
        <v>5.1984921808895317</v>
      </c>
      <c r="AS54">
        <f t="shared" si="21"/>
        <v>5.2919576405546822</v>
      </c>
      <c r="AT54">
        <f t="shared" si="21"/>
        <v>5.2886290593237826</v>
      </c>
      <c r="AU54">
        <f t="shared" si="21"/>
        <v>5.2059477985472666</v>
      </c>
      <c r="AV54">
        <f t="shared" si="21"/>
        <v>5.1109194481503097</v>
      </c>
      <c r="AW54">
        <f t="shared" si="21"/>
        <v>5.0672187234439496</v>
      </c>
      <c r="AX54">
        <f t="shared" si="21"/>
        <v>5.0948130046318738</v>
      </c>
      <c r="AY54">
        <f t="shared" si="21"/>
        <v>5.1642984762318669</v>
      </c>
      <c r="AZ54">
        <f t="shared" si="21"/>
        <v>5.2237137629087069</v>
      </c>
      <c r="BA54">
        <f t="shared" si="21"/>
        <v>5.2360295637868859</v>
      </c>
      <c r="BB54">
        <f t="shared" si="21"/>
        <v>5.2008408801323469</v>
      </c>
      <c r="BC54">
        <f t="shared" si="21"/>
        <v>5.1487818396308462</v>
      </c>
      <c r="BD54">
        <f t="shared" si="21"/>
        <v>5.116418271107456</v>
      </c>
      <c r="BE54">
        <f t="shared" si="21"/>
        <v>5.1215658002006634</v>
      </c>
      <c r="BF54">
        <f t="shared" si="21"/>
        <v>5.154810603839004</v>
      </c>
      <c r="BG54">
        <f t="shared" si="21"/>
        <v>5.1899990472366628</v>
      </c>
      <c r="BH54">
        <f t="shared" si="21"/>
        <v>5.2039247230286074</v>
      </c>
      <c r="BI54">
        <f t="shared" si="21"/>
        <v>5.1909700134142343</v>
      </c>
      <c r="BJ54">
        <f t="shared" si="21"/>
        <v>5.1639283581154665</v>
      </c>
      <c r="BK54">
        <f t="shared" si="21"/>
        <v>5.1426660353590563</v>
      </c>
    </row>
    <row r="55" spans="9:63" x14ac:dyDescent="0.35">
      <c r="I55" s="1" t="s">
        <v>18</v>
      </c>
      <c r="J55">
        <f t="shared" si="19"/>
        <v>6.1790902938190211</v>
      </c>
      <c r="K55">
        <f t="shared" si="20"/>
        <v>5.8768285577338517</v>
      </c>
      <c r="L55">
        <f t="shared" si="18"/>
        <v>6.436431962862148</v>
      </c>
      <c r="M55">
        <f t="shared" si="18"/>
        <v>7.3236336105168913</v>
      </c>
      <c r="N55">
        <f t="shared" si="18"/>
        <v>7.5524331611188753</v>
      </c>
      <c r="O55">
        <f t="shared" si="18"/>
        <v>7.3521381641412882</v>
      </c>
      <c r="P55">
        <f t="shared" si="18"/>
        <v>6.3300029831357154</v>
      </c>
      <c r="Q55">
        <f t="shared" si="18"/>
        <v>5.5370691957684706</v>
      </c>
      <c r="R55">
        <f t="shared" ref="L55:AG61" si="22">R15/R$23*100</f>
        <v>5.0669974645623412</v>
      </c>
      <c r="S55">
        <f t="shared" si="22"/>
        <v>4.6194595532872373</v>
      </c>
      <c r="T55">
        <f t="shared" si="22"/>
        <v>4.3165996534365885</v>
      </c>
      <c r="U55">
        <f t="shared" si="22"/>
        <v>4.2379371901303173</v>
      </c>
      <c r="V55">
        <f t="shared" si="22"/>
        <v>4.1702778157899658</v>
      </c>
      <c r="W55">
        <f t="shared" si="22"/>
        <v>3.6888943002228252</v>
      </c>
      <c r="X55">
        <f t="shared" si="22"/>
        <v>6.4326675689186041</v>
      </c>
      <c r="Y55">
        <f t="shared" si="22"/>
        <v>5.5835210913918996</v>
      </c>
      <c r="Z55">
        <f t="shared" si="22"/>
        <v>4.9502027230797756</v>
      </c>
      <c r="AA55">
        <f t="shared" si="22"/>
        <v>4.537817263996236</v>
      </c>
      <c r="AB55">
        <f t="shared" si="22"/>
        <v>4.3138125018658098</v>
      </c>
      <c r="AC55">
        <f t="shared" si="22"/>
        <v>4.3187978211762026</v>
      </c>
      <c r="AD55">
        <f t="shared" si="22"/>
        <v>4.6423349864255101</v>
      </c>
      <c r="AE55">
        <f t="shared" si="22"/>
        <v>5.1618985338840293</v>
      </c>
      <c r="AF55">
        <f t="shared" si="22"/>
        <v>5.2542014587691188</v>
      </c>
      <c r="AG55">
        <f t="shared" si="22"/>
        <v>5.0781519936014412</v>
      </c>
      <c r="AH55">
        <f t="shared" ref="AH55:BK55" si="23">AH15/AH$23*100</f>
        <v>4.7473155601588903</v>
      </c>
      <c r="AI55">
        <f t="shared" si="23"/>
        <v>4.5184409602064459</v>
      </c>
      <c r="AJ55">
        <f t="shared" si="23"/>
        <v>4.5145881778104782</v>
      </c>
      <c r="AK55">
        <f t="shared" si="23"/>
        <v>4.6957351863025361</v>
      </c>
      <c r="AL55">
        <f t="shared" si="23"/>
        <v>4.9270997422365017</v>
      </c>
      <c r="AM55">
        <f t="shared" si="23"/>
        <v>5.0413754915993287</v>
      </c>
      <c r="AN55">
        <f t="shared" si="23"/>
        <v>4.9882669478107298</v>
      </c>
      <c r="AO55">
        <f t="shared" si="23"/>
        <v>4.8245423791385802</v>
      </c>
      <c r="AP55">
        <f t="shared" si="23"/>
        <v>4.6782363316254596</v>
      </c>
      <c r="AQ55">
        <f t="shared" si="23"/>
        <v>4.6408500709397638</v>
      </c>
      <c r="AR55">
        <f t="shared" si="23"/>
        <v>4.7180625847942528</v>
      </c>
      <c r="AS55">
        <f t="shared" si="23"/>
        <v>4.841975404510201</v>
      </c>
      <c r="AT55">
        <f t="shared" si="23"/>
        <v>4.9240712680899659</v>
      </c>
      <c r="AU55">
        <f t="shared" si="23"/>
        <v>4.9179962161508666</v>
      </c>
      <c r="AV55">
        <f t="shared" si="23"/>
        <v>4.8417103619172197</v>
      </c>
      <c r="AW55">
        <f t="shared" si="23"/>
        <v>4.7564358657655221</v>
      </c>
      <c r="AX55">
        <f t="shared" si="23"/>
        <v>4.71893695022482</v>
      </c>
      <c r="AY55">
        <f t="shared" si="23"/>
        <v>4.7458312251267341</v>
      </c>
      <c r="AZ55">
        <f t="shared" si="23"/>
        <v>4.809286077746572</v>
      </c>
      <c r="BA55">
        <f t="shared" si="23"/>
        <v>4.8620606409427634</v>
      </c>
      <c r="BB55">
        <f t="shared" si="23"/>
        <v>4.871562940149115</v>
      </c>
      <c r="BC55">
        <f t="shared" si="23"/>
        <v>4.8386428893484688</v>
      </c>
      <c r="BD55">
        <f t="shared" si="23"/>
        <v>4.7916104586776997</v>
      </c>
      <c r="BE55">
        <f t="shared" si="23"/>
        <v>4.763295037530245</v>
      </c>
      <c r="BF55">
        <f t="shared" si="23"/>
        <v>4.7690644705804033</v>
      </c>
      <c r="BG55">
        <f t="shared" si="23"/>
        <v>4.7996665733686434</v>
      </c>
      <c r="BH55">
        <f t="shared" si="23"/>
        <v>4.8311763227131168</v>
      </c>
      <c r="BI55">
        <f t="shared" si="23"/>
        <v>4.8429458468042235</v>
      </c>
      <c r="BJ55">
        <f t="shared" si="23"/>
        <v>4.8305273487191753</v>
      </c>
      <c r="BK55">
        <f t="shared" si="23"/>
        <v>4.8059268680167024</v>
      </c>
    </row>
    <row r="56" spans="9:63" x14ac:dyDescent="0.35">
      <c r="I56" s="1" t="s">
        <v>19</v>
      </c>
      <c r="J56">
        <f t="shared" si="19"/>
        <v>4.915868796895392</v>
      </c>
      <c r="K56">
        <f t="shared" si="20"/>
        <v>5.7745154726366987</v>
      </c>
      <c r="L56">
        <f t="shared" si="22"/>
        <v>5.4604032025252209</v>
      </c>
      <c r="M56">
        <f t="shared" si="22"/>
        <v>5.9837760416429662</v>
      </c>
      <c r="N56">
        <f t="shared" si="22"/>
        <v>6.8297139599155674</v>
      </c>
      <c r="O56">
        <f t="shared" si="22"/>
        <v>7.0655261010287438</v>
      </c>
      <c r="P56">
        <f t="shared" si="22"/>
        <v>6.8859364065935926</v>
      </c>
      <c r="Q56">
        <f t="shared" si="22"/>
        <v>5.9039229193086378</v>
      </c>
      <c r="R56">
        <f t="shared" si="22"/>
        <v>5.1116691788831652</v>
      </c>
      <c r="S56">
        <f t="shared" si="22"/>
        <v>4.6406371389288212</v>
      </c>
      <c r="T56">
        <f t="shared" si="22"/>
        <v>4.204812312156724</v>
      </c>
      <c r="U56">
        <f t="shared" si="22"/>
        <v>3.9162438603746583</v>
      </c>
      <c r="V56">
        <f t="shared" si="22"/>
        <v>3.8342980001516889</v>
      </c>
      <c r="W56">
        <f t="shared" si="22"/>
        <v>3.7578313368828158</v>
      </c>
      <c r="X56">
        <f t="shared" si="22"/>
        <v>3.30704502178612</v>
      </c>
      <c r="Y56">
        <f t="shared" si="22"/>
        <v>5.7419270975691958</v>
      </c>
      <c r="Z56">
        <f t="shared" si="22"/>
        <v>4.9793923600226666</v>
      </c>
      <c r="AA56">
        <f t="shared" si="22"/>
        <v>4.4291476992941181</v>
      </c>
      <c r="AB56">
        <f t="shared" si="22"/>
        <v>4.0826774609556269</v>
      </c>
      <c r="AC56">
        <f t="shared" si="22"/>
        <v>3.8917160943391349</v>
      </c>
      <c r="AD56">
        <f t="shared" si="22"/>
        <v>3.8904034699498955</v>
      </c>
      <c r="AE56">
        <f t="shared" si="22"/>
        <v>4.1668863372407303</v>
      </c>
      <c r="AF56">
        <f t="shared" si="22"/>
        <v>4.619642806757942</v>
      </c>
      <c r="AG56">
        <f t="shared" si="22"/>
        <v>4.698578192730908</v>
      </c>
      <c r="AH56">
        <f t="shared" ref="AH56:BK56" si="24">AH16/AH$23*100</f>
        <v>4.5482467019235662</v>
      </c>
      <c r="AI56">
        <f t="shared" si="24"/>
        <v>4.2631969057029782</v>
      </c>
      <c r="AJ56">
        <f t="shared" si="24"/>
        <v>4.0649271551552912</v>
      </c>
      <c r="AK56">
        <f t="shared" si="24"/>
        <v>4.0609473892469703</v>
      </c>
      <c r="AL56">
        <f t="shared" si="24"/>
        <v>4.2169612650528077</v>
      </c>
      <c r="AM56">
        <f t="shared" si="24"/>
        <v>4.41667054532188</v>
      </c>
      <c r="AN56">
        <f t="shared" si="24"/>
        <v>4.5155194538673191</v>
      </c>
      <c r="AO56">
        <f t="shared" si="24"/>
        <v>4.4705254175965878</v>
      </c>
      <c r="AP56">
        <f t="shared" si="24"/>
        <v>4.329635877566961</v>
      </c>
      <c r="AQ56">
        <f t="shared" si="24"/>
        <v>4.2030672918460477</v>
      </c>
      <c r="AR56">
        <f t="shared" si="24"/>
        <v>4.1703424762027872</v>
      </c>
      <c r="AS56">
        <f t="shared" si="24"/>
        <v>4.2367535670935874</v>
      </c>
      <c r="AT56">
        <f t="shared" si="24"/>
        <v>4.3436504852293245</v>
      </c>
      <c r="AU56">
        <f t="shared" si="24"/>
        <v>4.4146241590518356</v>
      </c>
      <c r="AV56">
        <f t="shared" si="24"/>
        <v>4.409725026206412</v>
      </c>
      <c r="AW56">
        <f t="shared" si="24"/>
        <v>4.3441592470072221</v>
      </c>
      <c r="AX56">
        <f t="shared" si="24"/>
        <v>4.2705173593377426</v>
      </c>
      <c r="AY56">
        <f t="shared" si="24"/>
        <v>4.2379178889385472</v>
      </c>
      <c r="AZ56">
        <f t="shared" si="24"/>
        <v>4.2609446090732925</v>
      </c>
      <c r="BA56">
        <f t="shared" si="24"/>
        <v>4.3156471937498742</v>
      </c>
      <c r="BB56">
        <f t="shared" si="24"/>
        <v>4.3612493875692913</v>
      </c>
      <c r="BC56">
        <f t="shared" si="24"/>
        <v>4.3696096734933754</v>
      </c>
      <c r="BD56">
        <f t="shared" si="24"/>
        <v>4.3413510642290598</v>
      </c>
      <c r="BE56">
        <f t="shared" si="24"/>
        <v>4.3007803997860483</v>
      </c>
      <c r="BF56">
        <f t="shared" si="24"/>
        <v>4.2762416730335184</v>
      </c>
      <c r="BG56">
        <f t="shared" si="24"/>
        <v>4.2811049162232075</v>
      </c>
      <c r="BH56">
        <f t="shared" si="24"/>
        <v>4.3074574978743332</v>
      </c>
      <c r="BI56">
        <f t="shared" si="24"/>
        <v>4.3346677800446267</v>
      </c>
      <c r="BJ56">
        <f t="shared" si="24"/>
        <v>4.3449017502760894</v>
      </c>
      <c r="BK56">
        <f t="shared" si="24"/>
        <v>4.334268554284491</v>
      </c>
    </row>
    <row r="57" spans="9:63" x14ac:dyDescent="0.35">
      <c r="I57" s="1" t="s">
        <v>20</v>
      </c>
      <c r="J57">
        <f t="shared" si="19"/>
        <v>4.9758901549200516</v>
      </c>
      <c r="K57">
        <f t="shared" si="20"/>
        <v>4.2335275559920689</v>
      </c>
      <c r="L57">
        <f t="shared" si="22"/>
        <v>4.9443401478524818</v>
      </c>
      <c r="M57">
        <f t="shared" si="22"/>
        <v>4.6780618595597234</v>
      </c>
      <c r="N57">
        <f t="shared" si="22"/>
        <v>5.142358336335894</v>
      </c>
      <c r="O57">
        <f t="shared" si="22"/>
        <v>5.8880464793170484</v>
      </c>
      <c r="P57">
        <f t="shared" si="22"/>
        <v>6.0982461837639859</v>
      </c>
      <c r="Q57">
        <f t="shared" si="22"/>
        <v>5.9184893650849144</v>
      </c>
      <c r="R57">
        <f t="shared" si="22"/>
        <v>5.0226690961540381</v>
      </c>
      <c r="S57">
        <f t="shared" si="22"/>
        <v>4.314204856122041</v>
      </c>
      <c r="T57">
        <f t="shared" si="22"/>
        <v>3.8926392518192929</v>
      </c>
      <c r="U57">
        <f t="shared" si="22"/>
        <v>3.5154884112568729</v>
      </c>
      <c r="V57">
        <f t="shared" si="22"/>
        <v>3.2652179417277036</v>
      </c>
      <c r="W57">
        <f t="shared" si="22"/>
        <v>3.1839721394567881</v>
      </c>
      <c r="X57">
        <f t="shared" si="22"/>
        <v>3.1045043998842452</v>
      </c>
      <c r="Y57">
        <f t="shared" si="22"/>
        <v>2.7203060864914579</v>
      </c>
      <c r="Z57">
        <f t="shared" si="22"/>
        <v>4.7188585756401471</v>
      </c>
      <c r="AA57">
        <f t="shared" si="22"/>
        <v>4.105675554026349</v>
      </c>
      <c r="AB57">
        <f t="shared" si="22"/>
        <v>3.6722254074347793</v>
      </c>
      <c r="AC57">
        <f t="shared" si="22"/>
        <v>3.3941892747416045</v>
      </c>
      <c r="AD57">
        <f t="shared" si="22"/>
        <v>3.2306061883861066</v>
      </c>
      <c r="AE57">
        <f t="shared" si="22"/>
        <v>3.2179620820772574</v>
      </c>
      <c r="AF57">
        <f t="shared" si="22"/>
        <v>3.436542248984535</v>
      </c>
      <c r="AG57">
        <f t="shared" si="22"/>
        <v>3.8069680754080388</v>
      </c>
      <c r="AH57">
        <f t="shared" ref="AH57:BK57" si="25">AH17/AH$23*100</f>
        <v>3.8780720752039186</v>
      </c>
      <c r="AI57">
        <f t="shared" si="25"/>
        <v>3.7639375089525431</v>
      </c>
      <c r="AJ57">
        <f t="shared" si="25"/>
        <v>3.5343588916103577</v>
      </c>
      <c r="AK57">
        <f t="shared" si="25"/>
        <v>3.3695591956151545</v>
      </c>
      <c r="AL57">
        <f t="shared" si="25"/>
        <v>3.3607366159700689</v>
      </c>
      <c r="AM57">
        <f t="shared" si="25"/>
        <v>3.483488351514727</v>
      </c>
      <c r="AN57">
        <f t="shared" si="25"/>
        <v>3.6455644183045992</v>
      </c>
      <c r="AO57">
        <f t="shared" si="25"/>
        <v>3.7293032466288336</v>
      </c>
      <c r="AP57">
        <f t="shared" si="25"/>
        <v>3.6971316580529261</v>
      </c>
      <c r="AQ57">
        <f t="shared" si="25"/>
        <v>3.5846491848666395</v>
      </c>
      <c r="AR57">
        <f t="shared" si="25"/>
        <v>3.4805800490239194</v>
      </c>
      <c r="AS57">
        <f t="shared" si="25"/>
        <v>3.4510585516584036</v>
      </c>
      <c r="AT57">
        <f t="shared" si="25"/>
        <v>3.5024875227469927</v>
      </c>
      <c r="AU57">
        <f t="shared" si="25"/>
        <v>3.5886853164224402</v>
      </c>
      <c r="AV57">
        <f t="shared" si="25"/>
        <v>3.647775941282283</v>
      </c>
      <c r="AW57">
        <f t="shared" si="25"/>
        <v>3.6461081010963579</v>
      </c>
      <c r="AX57">
        <f t="shared" si="25"/>
        <v>3.5943112597349551</v>
      </c>
      <c r="AY57">
        <f t="shared" si="25"/>
        <v>3.534271874095972</v>
      </c>
      <c r="AZ57">
        <f t="shared" si="25"/>
        <v>3.5063659225846</v>
      </c>
      <c r="BA57">
        <f t="shared" si="25"/>
        <v>3.5235651873700196</v>
      </c>
      <c r="BB57">
        <f t="shared" si="25"/>
        <v>3.5673653024299847</v>
      </c>
      <c r="BC57">
        <f t="shared" si="25"/>
        <v>3.6049259458922185</v>
      </c>
      <c r="BD57">
        <f t="shared" si="25"/>
        <v>3.6128928372227405</v>
      </c>
      <c r="BE57">
        <f t="shared" si="25"/>
        <v>3.5908872595162329</v>
      </c>
      <c r="BF57">
        <f t="shared" si="25"/>
        <v>3.5580588481239932</v>
      </c>
      <c r="BG57">
        <f t="shared" si="25"/>
        <v>3.5374965019452462</v>
      </c>
      <c r="BH57">
        <f t="shared" si="25"/>
        <v>3.5406003130306751</v>
      </c>
      <c r="BI57">
        <f t="shared" si="25"/>
        <v>3.5615170709224762</v>
      </c>
      <c r="BJ57">
        <f t="shared" si="25"/>
        <v>3.5837463618823504</v>
      </c>
      <c r="BK57">
        <f t="shared" si="25"/>
        <v>3.5926286754197267</v>
      </c>
    </row>
    <row r="58" spans="9:63" x14ac:dyDescent="0.35">
      <c r="I58" s="1" t="s">
        <v>21</v>
      </c>
      <c r="J58">
        <f t="shared" si="19"/>
        <v>3.935734734769905</v>
      </c>
      <c r="K58">
        <f t="shared" si="20"/>
        <v>3.5916241793805121</v>
      </c>
      <c r="L58">
        <f t="shared" si="22"/>
        <v>3.0381777333040061</v>
      </c>
      <c r="M58">
        <f t="shared" si="22"/>
        <v>3.5503206832639806</v>
      </c>
      <c r="N58">
        <f t="shared" si="22"/>
        <v>3.3695426709689875</v>
      </c>
      <c r="O58">
        <f t="shared" si="22"/>
        <v>3.7157718929266741</v>
      </c>
      <c r="P58">
        <f t="shared" si="22"/>
        <v>4.2594122103246521</v>
      </c>
      <c r="Q58">
        <f t="shared" si="22"/>
        <v>4.3930971859714196</v>
      </c>
      <c r="R58">
        <f t="shared" si="22"/>
        <v>4.220100115039112</v>
      </c>
      <c r="S58">
        <f t="shared" si="22"/>
        <v>3.5529621874715902</v>
      </c>
      <c r="T58">
        <f t="shared" si="22"/>
        <v>3.0330900468419837</v>
      </c>
      <c r="U58">
        <f t="shared" si="22"/>
        <v>2.7277289145443775</v>
      </c>
      <c r="V58">
        <f t="shared" si="22"/>
        <v>2.4566659821778867</v>
      </c>
      <c r="W58">
        <f t="shared" si="22"/>
        <v>2.2725506130651896</v>
      </c>
      <c r="X58">
        <f t="shared" si="22"/>
        <v>2.2046631809404493</v>
      </c>
      <c r="Y58">
        <f t="shared" si="22"/>
        <v>2.1403654890568165</v>
      </c>
      <c r="Z58">
        <f t="shared" si="22"/>
        <v>1.8737647091727971</v>
      </c>
      <c r="AA58">
        <f t="shared" si="22"/>
        <v>3.2610933756072611</v>
      </c>
      <c r="AB58">
        <f t="shared" si="22"/>
        <v>2.8530658089451122</v>
      </c>
      <c r="AC58">
        <f t="shared" si="22"/>
        <v>2.5588116008870729</v>
      </c>
      <c r="AD58">
        <f t="shared" si="22"/>
        <v>2.3615487833474149</v>
      </c>
      <c r="AE58">
        <f t="shared" si="22"/>
        <v>2.2396919728980049</v>
      </c>
      <c r="AF58">
        <f t="shared" si="22"/>
        <v>2.2243798391780056</v>
      </c>
      <c r="AG58">
        <f t="shared" si="22"/>
        <v>2.3736163224029072</v>
      </c>
      <c r="AH58">
        <f t="shared" ref="AH58:BK58" si="26">AH18/AH$23*100</f>
        <v>2.633580797220302</v>
      </c>
      <c r="AI58">
        <f t="shared" si="26"/>
        <v>2.6898760110437139</v>
      </c>
      <c r="AJ58">
        <f t="shared" si="26"/>
        <v>2.6153851528279701</v>
      </c>
      <c r="AK58">
        <f t="shared" si="26"/>
        <v>2.4555510345122005</v>
      </c>
      <c r="AL58">
        <f t="shared" si="26"/>
        <v>2.3372124944310642</v>
      </c>
      <c r="AM58">
        <f t="shared" si="26"/>
        <v>2.3268437605117898</v>
      </c>
      <c r="AN58">
        <f t="shared" si="26"/>
        <v>2.4099172413913474</v>
      </c>
      <c r="AO58">
        <f t="shared" si="26"/>
        <v>2.523496767217428</v>
      </c>
      <c r="AP58">
        <f t="shared" si="26"/>
        <v>2.5849493722662107</v>
      </c>
      <c r="AQ58">
        <f t="shared" si="26"/>
        <v>2.5655364926042377</v>
      </c>
      <c r="AR58">
        <f t="shared" si="26"/>
        <v>2.4879974851160336</v>
      </c>
      <c r="AS58">
        <f t="shared" si="26"/>
        <v>2.4140720453779987</v>
      </c>
      <c r="AT58">
        <f t="shared" si="26"/>
        <v>2.3911879589859009</v>
      </c>
      <c r="AU58">
        <f t="shared" si="26"/>
        <v>2.4253537785648231</v>
      </c>
      <c r="AV58">
        <f t="shared" si="26"/>
        <v>2.4853513394733211</v>
      </c>
      <c r="AW58">
        <f t="shared" si="26"/>
        <v>2.5279249730332971</v>
      </c>
      <c r="AX58">
        <f t="shared" si="26"/>
        <v>2.5284681141390952</v>
      </c>
      <c r="AY58">
        <f t="shared" si="26"/>
        <v>2.493177166105069</v>
      </c>
      <c r="AZ58">
        <f t="shared" si="26"/>
        <v>2.4508833866014501</v>
      </c>
      <c r="BA58">
        <f t="shared" si="26"/>
        <v>2.430253924923679</v>
      </c>
      <c r="BB58">
        <f t="shared" si="26"/>
        <v>2.4411920956207931</v>
      </c>
      <c r="BC58">
        <f t="shared" si="26"/>
        <v>2.4714453094827231</v>
      </c>
      <c r="BD58">
        <f t="shared" si="26"/>
        <v>2.4981975483452423</v>
      </c>
      <c r="BE58">
        <f t="shared" si="26"/>
        <v>2.5046666778137214</v>
      </c>
      <c r="BF58">
        <f t="shared" si="26"/>
        <v>2.4899213174125681</v>
      </c>
      <c r="BG58">
        <f t="shared" si="26"/>
        <v>2.4669758535197399</v>
      </c>
      <c r="BH58">
        <f t="shared" si="26"/>
        <v>2.4520823183576712</v>
      </c>
      <c r="BI58">
        <f t="shared" si="26"/>
        <v>2.4536291759606468</v>
      </c>
      <c r="BJ58">
        <f t="shared" si="26"/>
        <v>2.4679392900405062</v>
      </c>
      <c r="BK58">
        <f t="shared" si="26"/>
        <v>2.483634197414319</v>
      </c>
    </row>
    <row r="59" spans="9:63" x14ac:dyDescent="0.35">
      <c r="I59" s="1" t="s">
        <v>22</v>
      </c>
      <c r="J59">
        <f t="shared" si="19"/>
        <v>2.7479959540802472</v>
      </c>
      <c r="K59">
        <f t="shared" si="20"/>
        <v>2.0181183789289006</v>
      </c>
      <c r="L59">
        <f t="shared" si="22"/>
        <v>1.8310592094387579</v>
      </c>
      <c r="M59">
        <f t="shared" si="22"/>
        <v>1.5497909989483789</v>
      </c>
      <c r="N59">
        <f t="shared" si="22"/>
        <v>1.8166585137433442</v>
      </c>
      <c r="O59">
        <f t="shared" si="22"/>
        <v>1.7296506131978977</v>
      </c>
      <c r="P59">
        <f t="shared" si="22"/>
        <v>1.9095375501762615</v>
      </c>
      <c r="Q59">
        <f t="shared" si="22"/>
        <v>2.1797979792642486</v>
      </c>
      <c r="R59">
        <f t="shared" si="22"/>
        <v>2.2252735672980606</v>
      </c>
      <c r="S59">
        <f t="shared" si="22"/>
        <v>2.1207012307199022</v>
      </c>
      <c r="T59">
        <f t="shared" si="22"/>
        <v>1.7744993387516645</v>
      </c>
      <c r="U59">
        <f t="shared" si="22"/>
        <v>1.5098822145295809</v>
      </c>
      <c r="V59">
        <f t="shared" si="22"/>
        <v>1.3541362511770196</v>
      </c>
      <c r="W59">
        <f t="shared" si="22"/>
        <v>1.2146417873413484</v>
      </c>
      <c r="X59">
        <f t="shared" si="22"/>
        <v>1.1178596248079153</v>
      </c>
      <c r="Y59">
        <f t="shared" si="22"/>
        <v>1.0797883192894824</v>
      </c>
      <c r="Z59">
        <f t="shared" si="22"/>
        <v>1.0473357726966706</v>
      </c>
      <c r="AA59">
        <f t="shared" si="22"/>
        <v>0.91990301737414015</v>
      </c>
      <c r="AB59">
        <f t="shared" si="22"/>
        <v>1.6098711308327347</v>
      </c>
      <c r="AC59">
        <f t="shared" si="22"/>
        <v>1.4122821983681013</v>
      </c>
      <c r="AD59">
        <f t="shared" si="22"/>
        <v>1.2647360310662614</v>
      </c>
      <c r="AE59">
        <f t="shared" si="22"/>
        <v>1.1630594383134314</v>
      </c>
      <c r="AF59">
        <f t="shared" si="22"/>
        <v>1.0998084117317151</v>
      </c>
      <c r="AG59">
        <f t="shared" si="22"/>
        <v>1.0914365622398792</v>
      </c>
      <c r="AH59">
        <f t="shared" ref="AH59:BK59" si="27">AH19/AH$23*100</f>
        <v>1.1664836275243757</v>
      </c>
      <c r="AI59">
        <f t="shared" si="27"/>
        <v>1.2976684568578714</v>
      </c>
      <c r="AJ59">
        <f t="shared" si="27"/>
        <v>1.327780319303369</v>
      </c>
      <c r="AK59">
        <f t="shared" si="27"/>
        <v>1.2908467544078681</v>
      </c>
      <c r="AL59">
        <f t="shared" si="27"/>
        <v>1.2099705205063813</v>
      </c>
      <c r="AM59">
        <f t="shared" si="27"/>
        <v>1.1495600437562634</v>
      </c>
      <c r="AN59">
        <f t="shared" si="27"/>
        <v>1.1435514392407844</v>
      </c>
      <c r="AO59">
        <f t="shared" si="27"/>
        <v>1.1850613128140646</v>
      </c>
      <c r="AP59">
        <f t="shared" si="27"/>
        <v>1.2425898758222558</v>
      </c>
      <c r="AQ59">
        <f t="shared" si="27"/>
        <v>1.2742834346433398</v>
      </c>
      <c r="AR59">
        <f t="shared" si="27"/>
        <v>1.2649757204176708</v>
      </c>
      <c r="AS59">
        <f t="shared" si="27"/>
        <v>1.22588365167944</v>
      </c>
      <c r="AT59">
        <f t="shared" si="27"/>
        <v>1.1882623319604579</v>
      </c>
      <c r="AU59">
        <f t="shared" si="27"/>
        <v>1.1762860070695582</v>
      </c>
      <c r="AV59">
        <f t="shared" si="27"/>
        <v>1.1932411605000552</v>
      </c>
      <c r="AW59">
        <f t="shared" si="27"/>
        <v>1.2235579197554449</v>
      </c>
      <c r="AX59">
        <f t="shared" si="27"/>
        <v>1.245354047608727</v>
      </c>
      <c r="AY59">
        <f t="shared" si="27"/>
        <v>1.2459357700523561</v>
      </c>
      <c r="AZ59">
        <f t="shared" si="27"/>
        <v>1.2282210882906537</v>
      </c>
      <c r="BA59">
        <f t="shared" si="27"/>
        <v>1.2067513130302552</v>
      </c>
      <c r="BB59">
        <f t="shared" si="27"/>
        <v>1.1961124573127715</v>
      </c>
      <c r="BC59">
        <f t="shared" si="27"/>
        <v>1.2014510778657248</v>
      </c>
      <c r="BD59">
        <f t="shared" si="27"/>
        <v>1.2166961962898977</v>
      </c>
      <c r="BE59">
        <f t="shared" si="27"/>
        <v>1.2303320896363097</v>
      </c>
      <c r="BF59">
        <f t="shared" si="27"/>
        <v>1.2337708555457341</v>
      </c>
      <c r="BG59">
        <f t="shared" si="27"/>
        <v>1.2264168566203291</v>
      </c>
      <c r="BH59">
        <f t="shared" si="27"/>
        <v>1.214799602311796</v>
      </c>
      <c r="BI59">
        <f t="shared" si="27"/>
        <v>1.2071681965766412</v>
      </c>
      <c r="BJ59">
        <f t="shared" si="27"/>
        <v>1.2078391007645886</v>
      </c>
      <c r="BK59">
        <f t="shared" si="27"/>
        <v>1.2150259509245431</v>
      </c>
    </row>
    <row r="60" spans="9:63" x14ac:dyDescent="0.35">
      <c r="I60" s="1" t="s">
        <v>23</v>
      </c>
      <c r="J60">
        <f t="shared" si="19"/>
        <v>1.3068870909872881</v>
      </c>
      <c r="K60">
        <f t="shared" si="20"/>
        <v>0.86373635959948281</v>
      </c>
      <c r="L60">
        <f t="shared" si="22"/>
        <v>0.63067037924494995</v>
      </c>
      <c r="M60">
        <f t="shared" si="22"/>
        <v>0.5725410640182661</v>
      </c>
      <c r="N60">
        <f t="shared" si="22"/>
        <v>0.48609722887138185</v>
      </c>
      <c r="O60">
        <f t="shared" si="22"/>
        <v>0.57161684457117246</v>
      </c>
      <c r="P60">
        <f t="shared" si="22"/>
        <v>0.54485612571733233</v>
      </c>
      <c r="Q60">
        <f t="shared" si="22"/>
        <v>0.59901689575151185</v>
      </c>
      <c r="R60">
        <f t="shared" si="22"/>
        <v>0.67681993040227273</v>
      </c>
      <c r="S60">
        <f t="shared" si="22"/>
        <v>0.68546366504875866</v>
      </c>
      <c r="T60">
        <f t="shared" si="22"/>
        <v>0.64924563704185734</v>
      </c>
      <c r="U60">
        <f t="shared" si="22"/>
        <v>0.54147436724399334</v>
      </c>
      <c r="V60">
        <f t="shared" si="22"/>
        <v>0.45946086067950737</v>
      </c>
      <c r="W60">
        <f t="shared" si="22"/>
        <v>0.41040133577587828</v>
      </c>
      <c r="X60">
        <f t="shared" si="22"/>
        <v>0.366240374352376</v>
      </c>
      <c r="Y60">
        <f t="shared" si="22"/>
        <v>0.33560462826249138</v>
      </c>
      <c r="Z60">
        <f t="shared" si="22"/>
        <v>0.32387760408031785</v>
      </c>
      <c r="AA60">
        <f t="shared" si="22"/>
        <v>0.31517896198234019</v>
      </c>
      <c r="AB60">
        <f t="shared" si="22"/>
        <v>0.27836473590191824</v>
      </c>
      <c r="AC60">
        <f t="shared" si="22"/>
        <v>0.48847810617846288</v>
      </c>
      <c r="AD60">
        <f t="shared" si="22"/>
        <v>0.42788529388782615</v>
      </c>
      <c r="AE60">
        <f t="shared" si="22"/>
        <v>0.38181164946739177</v>
      </c>
      <c r="AF60">
        <f t="shared" si="22"/>
        <v>0.35008616523434677</v>
      </c>
      <c r="AG60">
        <f t="shared" si="22"/>
        <v>0.33078886362950638</v>
      </c>
      <c r="AH60">
        <f t="shared" ref="AH60:BK60" si="28">AH20/AH$23*100</f>
        <v>0.32878418640446011</v>
      </c>
      <c r="AI60">
        <f t="shared" si="28"/>
        <v>0.35232222814811498</v>
      </c>
      <c r="AJ60">
        <f t="shared" si="28"/>
        <v>0.39264675132913135</v>
      </c>
      <c r="AK60">
        <f t="shared" si="28"/>
        <v>0.40170714404426811</v>
      </c>
      <c r="AL60">
        <f t="shared" si="28"/>
        <v>0.38989243339740526</v>
      </c>
      <c r="AM60">
        <f t="shared" si="28"/>
        <v>0.3647980812520441</v>
      </c>
      <c r="AN60">
        <f t="shared" si="28"/>
        <v>0.34630952545801019</v>
      </c>
      <c r="AO60">
        <f t="shared" si="28"/>
        <v>0.34469794289687217</v>
      </c>
      <c r="AP60">
        <f t="shared" si="28"/>
        <v>0.35769277971419017</v>
      </c>
      <c r="AQ60">
        <f t="shared" si="28"/>
        <v>0.37547938834129851</v>
      </c>
      <c r="AR60">
        <f t="shared" si="28"/>
        <v>0.38513618652890946</v>
      </c>
      <c r="AS60">
        <f t="shared" si="28"/>
        <v>0.38205492395437179</v>
      </c>
      <c r="AT60">
        <f t="shared" si="28"/>
        <v>0.36987557353860973</v>
      </c>
      <c r="AU60">
        <f t="shared" si="28"/>
        <v>0.35830745221414712</v>
      </c>
      <c r="AV60">
        <f t="shared" si="28"/>
        <v>0.35474015785172386</v>
      </c>
      <c r="AW60">
        <f t="shared" si="28"/>
        <v>0.36008850876262494</v>
      </c>
      <c r="AX60">
        <f t="shared" si="28"/>
        <v>0.36948557161451945</v>
      </c>
      <c r="AY60">
        <f t="shared" si="28"/>
        <v>0.37616233255753112</v>
      </c>
      <c r="AZ60">
        <f t="shared" si="28"/>
        <v>0.37623860765349176</v>
      </c>
      <c r="BA60">
        <f t="shared" si="28"/>
        <v>0.37069435880708856</v>
      </c>
      <c r="BB60">
        <f t="shared" si="28"/>
        <v>0.36406793915928126</v>
      </c>
      <c r="BC60">
        <f t="shared" si="28"/>
        <v>0.36084479474122122</v>
      </c>
      <c r="BD60">
        <f t="shared" si="28"/>
        <v>0.36256137261921567</v>
      </c>
      <c r="BE60">
        <f t="shared" si="28"/>
        <v>0.36730092246927692</v>
      </c>
      <c r="BF60">
        <f t="shared" si="28"/>
        <v>0.37149349682208599</v>
      </c>
      <c r="BG60">
        <f t="shared" si="28"/>
        <v>0.37250429947443869</v>
      </c>
      <c r="BH60">
        <f t="shared" si="28"/>
        <v>0.37018783974777192</v>
      </c>
      <c r="BI60">
        <f t="shared" si="28"/>
        <v>0.36659089623938573</v>
      </c>
      <c r="BJ60">
        <f t="shared" si="28"/>
        <v>0.36426063289072613</v>
      </c>
      <c r="BK60">
        <f t="shared" si="28"/>
        <v>0.36450581540260002</v>
      </c>
    </row>
    <row r="61" spans="9:63" x14ac:dyDescent="0.35">
      <c r="I61" s="1" t="s">
        <v>24</v>
      </c>
      <c r="J61">
        <f t="shared" si="19"/>
        <v>0.27208207657036493</v>
      </c>
      <c r="K61">
        <f t="shared" si="20"/>
        <v>0.1709096384595046</v>
      </c>
      <c r="L61">
        <f t="shared" si="22"/>
        <v>0.11230533112638184</v>
      </c>
      <c r="M61">
        <f t="shared" si="22"/>
        <v>8.2048389547975289E-2</v>
      </c>
      <c r="N61">
        <f t="shared" si="22"/>
        <v>7.4717103257638307E-2</v>
      </c>
      <c r="O61">
        <f t="shared" si="22"/>
        <v>6.3638251605243681E-2</v>
      </c>
      <c r="P61">
        <f t="shared" si="22"/>
        <v>7.4918978176182691E-2</v>
      </c>
      <c r="Q61">
        <f t="shared" si="22"/>
        <v>7.1114159506558972E-2</v>
      </c>
      <c r="R61">
        <f t="shared" si="22"/>
        <v>7.7385454894852421E-2</v>
      </c>
      <c r="S61">
        <f t="shared" si="22"/>
        <v>8.6743620109765024E-2</v>
      </c>
      <c r="T61">
        <f t="shared" si="22"/>
        <v>8.7312689191411705E-2</v>
      </c>
      <c r="U61">
        <f t="shared" si="22"/>
        <v>8.2427945411385192E-2</v>
      </c>
      <c r="V61">
        <f t="shared" si="22"/>
        <v>6.8556198752023914E-2</v>
      </c>
      <c r="W61">
        <f t="shared" si="22"/>
        <v>5.793730598710882E-2</v>
      </c>
      <c r="X61">
        <f t="shared" si="22"/>
        <v>5.1486117225324958E-2</v>
      </c>
      <c r="Y61">
        <f t="shared" si="22"/>
        <v>4.5747805354421064E-2</v>
      </c>
      <c r="Z61">
        <f t="shared" si="22"/>
        <v>4.1882597538140012E-2</v>
      </c>
      <c r="AA61">
        <f t="shared" si="22"/>
        <v>4.0552307893081049E-2</v>
      </c>
      <c r="AB61">
        <f t="shared" si="22"/>
        <v>3.9681928341302297E-2</v>
      </c>
      <c r="AC61">
        <f t="shared" si="22"/>
        <v>3.514241328009679E-2</v>
      </c>
      <c r="AD61">
        <f t="shared" si="22"/>
        <v>6.1576408260153821E-2</v>
      </c>
      <c r="AE61">
        <f t="shared" si="22"/>
        <v>5.374524146280607E-2</v>
      </c>
      <c r="AF61">
        <f t="shared" si="22"/>
        <v>4.7817359228020578E-2</v>
      </c>
      <c r="AG61">
        <f t="shared" si="22"/>
        <v>4.380989033658194E-2</v>
      </c>
      <c r="AH61">
        <f t="shared" ref="AH61:BK61" si="29">AH21/AH$23*100</f>
        <v>4.1459749839286388E-2</v>
      </c>
      <c r="AI61">
        <f t="shared" si="29"/>
        <v>4.1317657543124796E-2</v>
      </c>
      <c r="AJ61">
        <f t="shared" si="29"/>
        <v>4.4354907577237361E-2</v>
      </c>
      <c r="AK61">
        <f t="shared" si="29"/>
        <v>4.9425231386481853E-2</v>
      </c>
      <c r="AL61">
        <f t="shared" si="29"/>
        <v>5.048275521980812E-2</v>
      </c>
      <c r="AM61">
        <f t="shared" si="29"/>
        <v>4.8908679499343896E-2</v>
      </c>
      <c r="AN61">
        <f t="shared" si="29"/>
        <v>4.5724471742996493E-2</v>
      </c>
      <c r="AO61">
        <f t="shared" si="29"/>
        <v>4.3432096981964805E-2</v>
      </c>
      <c r="AP61">
        <f t="shared" si="29"/>
        <v>4.3288388556841577E-2</v>
      </c>
      <c r="AQ61">
        <f t="shared" si="29"/>
        <v>4.4970926901990643E-2</v>
      </c>
      <c r="AR61">
        <f t="shared" si="29"/>
        <v>4.7216931988191775E-2</v>
      </c>
      <c r="AS61">
        <f t="shared" si="29"/>
        <v>4.8397319819027347E-2</v>
      </c>
      <c r="AT61">
        <f t="shared" si="29"/>
        <v>4.7961811058643514E-2</v>
      </c>
      <c r="AU61">
        <f t="shared" si="29"/>
        <v>4.6404760618232357E-2</v>
      </c>
      <c r="AV61">
        <f t="shared" si="29"/>
        <v>4.495899964383529E-2</v>
      </c>
      <c r="AW61">
        <f t="shared" si="29"/>
        <v>4.4540466952449564E-2</v>
      </c>
      <c r="AX61">
        <f t="shared" si="29"/>
        <v>4.5242395098793513E-2</v>
      </c>
      <c r="AY61">
        <f t="shared" si="29"/>
        <v>4.6434772962081566E-2</v>
      </c>
      <c r="AZ61">
        <f t="shared" si="29"/>
        <v>4.7261378346909563E-2</v>
      </c>
      <c r="BA61">
        <f t="shared" si="29"/>
        <v>4.7246121240455005E-2</v>
      </c>
      <c r="BB61">
        <f t="shared" si="29"/>
        <v>4.6531173645610518E-2</v>
      </c>
      <c r="BC61">
        <f t="shared" si="29"/>
        <v>4.5697689364996387E-2</v>
      </c>
      <c r="BD61">
        <f t="shared" si="29"/>
        <v>4.5306369256964046E-2</v>
      </c>
      <c r="BE61">
        <f t="shared" si="29"/>
        <v>4.5539134831087229E-2</v>
      </c>
      <c r="BF61">
        <f t="shared" si="29"/>
        <v>4.6143895756383425E-2</v>
      </c>
      <c r="BG61">
        <f t="shared" si="29"/>
        <v>4.6667160075254142E-2</v>
      </c>
      <c r="BH61">
        <f t="shared" si="29"/>
        <v>4.6781991059936121E-2</v>
      </c>
      <c r="BI61">
        <f t="shared" si="29"/>
        <v>4.6479618798081428E-2</v>
      </c>
      <c r="BJ61">
        <f t="shared" si="29"/>
        <v>4.6024544883215682E-2</v>
      </c>
      <c r="BK61">
        <f t="shared" si="29"/>
        <v>4.5737349035800755E-2</v>
      </c>
    </row>
  </sheetData>
  <pageMargins left="0.7" right="0.7" top="0.75" bottom="0.75" header="0.3" footer="0.3"/>
  <pageSetup paperSize="9" orientation="portrait" verticalDpi="0" r:id="rId1"/>
  <ignoredErrors>
    <ignoredError sqref="B4" twoDigitTextYear="1"/>
    <ignoredError sqref="G2:G3 G4:G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 Gragnani</cp:lastModifiedBy>
  <dcterms:created xsi:type="dcterms:W3CDTF">2016-11-02T20:11:33Z</dcterms:created>
  <dcterms:modified xsi:type="dcterms:W3CDTF">2020-03-25T20:16:47Z</dcterms:modified>
</cp:coreProperties>
</file>